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gridtop" localSheetId="0">List1!$A$8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4"/>
  <c r="J14" s="1"/>
  <c r="I15"/>
  <c r="I16"/>
  <c r="J16" s="1"/>
  <c r="I17"/>
  <c r="I18"/>
  <c r="J18" s="1"/>
  <c r="I19"/>
  <c r="I20"/>
  <c r="J20" s="1"/>
  <c r="I21"/>
  <c r="I22"/>
  <c r="J22" s="1"/>
  <c r="I23"/>
  <c r="I24"/>
  <c r="J24" s="1"/>
  <c r="I25"/>
  <c r="I26"/>
  <c r="J26" s="1"/>
  <c r="I27"/>
  <c r="I28"/>
  <c r="J28" s="1"/>
  <c r="I29"/>
  <c r="I30"/>
  <c r="J30" s="1"/>
  <c r="I31"/>
  <c r="I32"/>
  <c r="J32" s="1"/>
  <c r="I33"/>
  <c r="I34"/>
  <c r="J34" s="1"/>
  <c r="I35"/>
  <c r="I36"/>
  <c r="J36" s="1"/>
  <c r="I37"/>
  <c r="I38"/>
  <c r="J38" s="1"/>
  <c r="I39"/>
  <c r="I40"/>
  <c r="J40" s="1"/>
  <c r="I41"/>
  <c r="I42"/>
  <c r="J42" s="1"/>
  <c r="I43"/>
  <c r="I44"/>
  <c r="J44" s="1"/>
  <c r="I45"/>
  <c r="I46"/>
  <c r="J46" s="1"/>
  <c r="I47"/>
  <c r="J5"/>
  <c r="J6"/>
  <c r="J7"/>
  <c r="J8"/>
  <c r="J9"/>
  <c r="J10"/>
  <c r="J11"/>
  <c r="J12"/>
  <c r="J15"/>
  <c r="J17"/>
  <c r="J19"/>
  <c r="J21"/>
  <c r="J23"/>
  <c r="J25"/>
  <c r="J27"/>
  <c r="J29"/>
  <c r="J31"/>
  <c r="J33"/>
  <c r="J35"/>
  <c r="J37"/>
  <c r="J39"/>
  <c r="J41"/>
  <c r="J43"/>
  <c r="J45"/>
  <c r="J47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I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I48" s="1"/>
  <c r="J48" s="1"/>
  <c r="F4"/>
  <c r="G4" s="1"/>
  <c r="J13" l="1"/>
  <c r="I4"/>
  <c r="J4" s="1"/>
  <c r="I51"/>
  <c r="I53" l="1"/>
  <c r="I52"/>
</calcChain>
</file>

<file path=xl/sharedStrings.xml><?xml version="1.0" encoding="utf-8"?>
<sst xmlns="http://schemas.openxmlformats.org/spreadsheetml/2006/main" count="60" uniqueCount="60">
  <si>
    <t>Název metody</t>
  </si>
  <si>
    <t>Cena za 1 vyšetření
 bez DPH</t>
  </si>
  <si>
    <t>Sazba DPH v %</t>
  </si>
  <si>
    <t>Cena  za všechna
vyšetření 48 měsíců vč. DPH</t>
  </si>
  <si>
    <t>Celková cena za období 48 měsíců bez DPH:</t>
  </si>
  <si>
    <t>DPH celkem</t>
  </si>
  <si>
    <t>Celková cena za období 48 měsíců vč. DPH:</t>
  </si>
  <si>
    <t>Amikacin 30 µg</t>
  </si>
  <si>
    <t xml:space="preserve">Amoxicillin + Clavulanic acid 2/1 µg </t>
  </si>
  <si>
    <t>Amoxicillin + Clavulanic acid 20/10 µg</t>
  </si>
  <si>
    <t>Ampicillin 10 µg</t>
  </si>
  <si>
    <t>Ampicillin 2 µg</t>
  </si>
  <si>
    <t>Aztreonam 30 µg</t>
  </si>
  <si>
    <t>Cefepim 30 µg</t>
  </si>
  <si>
    <t>Cefotaxime 5 µg</t>
  </si>
  <si>
    <t>Cefoxitin 30 µg</t>
  </si>
  <si>
    <t>Cefpodoxime 10 µg</t>
  </si>
  <si>
    <t>Ceftazidime 10 µg</t>
  </si>
  <si>
    <t>Ceftazidime + Clavulanic acid 30/10 µg</t>
  </si>
  <si>
    <t>Ceftriaxone 30 µg</t>
  </si>
  <si>
    <t>Cefuroxim 30 µg</t>
  </si>
  <si>
    <t>Ciprofloxacin 5µg</t>
  </si>
  <si>
    <t>Clindamycin 2 µg</t>
  </si>
  <si>
    <t>Ertapenem 10 µg</t>
  </si>
  <si>
    <t>Erytromycin 15 µg</t>
  </si>
  <si>
    <t>Fosfomycin 200 µg</t>
  </si>
  <si>
    <t>Gentamicin 30 µg</t>
  </si>
  <si>
    <t>Gentamicin 10 µg</t>
  </si>
  <si>
    <t>Chloramphenicol 30 µg</t>
  </si>
  <si>
    <t>Imipenem 10 µg</t>
  </si>
  <si>
    <t>Levofloxacin 5 µg</t>
  </si>
  <si>
    <t>Linezolid 10 µg</t>
  </si>
  <si>
    <t>Meropenem 10 µg</t>
  </si>
  <si>
    <t>Moxifloxacin 5 µg</t>
  </si>
  <si>
    <t>Mupirocin 200 µg</t>
  </si>
  <si>
    <t>Nitrofurantoin 100 µg</t>
  </si>
  <si>
    <t>Norfloxacin 10 µg</t>
  </si>
  <si>
    <t>Oxacilin 1 µg</t>
  </si>
  <si>
    <t>Pefloxacin 5 µg</t>
  </si>
  <si>
    <t>Piperacillin + Tazobactam 30/6 µg</t>
  </si>
  <si>
    <t>Rifampicin 5 µg</t>
  </si>
  <si>
    <t>Tetracycline 30 µg</t>
  </si>
  <si>
    <t>Tigecyclin 15 µq</t>
  </si>
  <si>
    <t>Tobramycin 10 µg</t>
  </si>
  <si>
    <t>Trimethoprime 5 µg</t>
  </si>
  <si>
    <t>Trimethorime – sulfomethoxazole 1,25/23,75 µg</t>
  </si>
  <si>
    <t>Vancomycin 5 µg</t>
  </si>
  <si>
    <t>Ceftazidime/Avibactam 10/4 µg</t>
  </si>
  <si>
    <t>Ceftarolin 5 µg</t>
  </si>
  <si>
    <t>Ceftolozane -Tazobactam 30/10 µg</t>
  </si>
  <si>
    <t>K. nalidixová 30 µg</t>
  </si>
  <si>
    <t>Poček ks v balení</t>
  </si>
  <si>
    <t>ANO/NE</t>
  </si>
  <si>
    <t>DPH v Kč za 48 měsíců</t>
  </si>
  <si>
    <t>Odhad počtu
 vyšetření za 12 měsíců</t>
  </si>
  <si>
    <t>Cena  za všechna
 vyšetření za 12 měsíců bez DPH</t>
  </si>
  <si>
    <t>Cena  za všechna
 vyšetření za 48 měsíců bez DPH</t>
  </si>
  <si>
    <t>Benzylpenicillin 1 IU</t>
  </si>
  <si>
    <t>Příloha č. 3 Soupis dodávek</t>
  </si>
  <si>
    <t xml:space="preserve">Dodávky antibiotických disků se zápůjčkou readeru inhibičních zón pro Laboratoř klinické mikrobiologie Nemocnice České Budějovice, a.s.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</si>
</sst>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2" fontId="4" fillId="2" borderId="2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8" fillId="0" borderId="1" xfId="0" applyNumberFormat="1" applyFont="1" applyBorder="1" applyAlignment="1">
      <alignment shrinkToFit="1"/>
    </xf>
    <xf numFmtId="0" fontId="0" fillId="0" borderId="13" xfId="0" applyBorder="1" applyAlignment="1">
      <alignment shrinkToFi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4" fontId="7" fillId="0" borderId="17" xfId="0" applyNumberFormat="1" applyFont="1" applyBorder="1"/>
    <xf numFmtId="0" fontId="0" fillId="0" borderId="18" xfId="0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7" fillId="0" borderId="10" xfId="0" applyNumberFormat="1" applyFont="1" applyBorder="1"/>
    <xf numFmtId="0" fontId="0" fillId="0" borderId="11" xfId="0" applyBorder="1"/>
    <xf numFmtId="0" fontId="6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64" fontId="7" fillId="0" borderId="23" xfId="0" applyNumberFormat="1" applyFont="1" applyBorder="1"/>
    <xf numFmtId="164" fontId="7" fillId="0" borderId="25" xfId="0" applyNumberFormat="1" applyFont="1" applyBorder="1"/>
    <xf numFmtId="0" fontId="0" fillId="0" borderId="26" xfId="0" applyBorder="1"/>
    <xf numFmtId="0" fontId="0" fillId="0" borderId="0" xfId="0" applyBorder="1"/>
    <xf numFmtId="0" fontId="0" fillId="0" borderId="27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Normal="100" workbookViewId="0">
      <selection activeCell="M55" sqref="M55"/>
    </sheetView>
  </sheetViews>
  <sheetFormatPr defaultRowHeight="15"/>
  <cols>
    <col min="1" max="1" width="33.28515625" style="1" customWidth="1"/>
    <col min="2" max="2" width="11.42578125" style="1" customWidth="1"/>
    <col min="3" max="3" width="16.28515625" customWidth="1"/>
    <col min="4" max="4" width="11.140625" customWidth="1"/>
    <col min="5" max="5" width="12.42578125" style="2" customWidth="1"/>
    <col min="6" max="7" width="18.28515625" customWidth="1"/>
    <col min="8" max="8" width="9.28515625" bestFit="1" customWidth="1"/>
    <col min="9" max="9" width="11.42578125" bestFit="1" customWidth="1"/>
    <col min="10" max="10" width="19.85546875" customWidth="1"/>
  </cols>
  <sheetData>
    <row r="1" spans="1:11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39" customHeight="1">
      <c r="A2" s="33" t="s">
        <v>59</v>
      </c>
      <c r="B2" s="34"/>
      <c r="C2" s="34"/>
      <c r="D2" s="34"/>
      <c r="E2" s="34"/>
      <c r="F2" s="34"/>
      <c r="G2" s="34"/>
      <c r="H2" s="34"/>
      <c r="I2" s="34"/>
      <c r="J2" s="35"/>
    </row>
    <row r="3" spans="1:11" ht="48" thickBot="1">
      <c r="A3" s="4" t="s">
        <v>0</v>
      </c>
      <c r="B3" s="12" t="s">
        <v>52</v>
      </c>
      <c r="C3" s="10" t="s">
        <v>54</v>
      </c>
      <c r="D3" s="10" t="s">
        <v>51</v>
      </c>
      <c r="E3" s="10" t="s">
        <v>1</v>
      </c>
      <c r="F3" s="10" t="s">
        <v>55</v>
      </c>
      <c r="G3" s="10" t="s">
        <v>56</v>
      </c>
      <c r="H3" s="10" t="s">
        <v>2</v>
      </c>
      <c r="I3" s="10" t="s">
        <v>53</v>
      </c>
      <c r="J3" s="10" t="s">
        <v>3</v>
      </c>
      <c r="K3" s="3"/>
    </row>
    <row r="4" spans="1:11" ht="24.95" customHeight="1">
      <c r="A4" s="8" t="s">
        <v>7</v>
      </c>
      <c r="B4" s="13"/>
      <c r="C4" s="11">
        <v>3000</v>
      </c>
      <c r="D4" s="11"/>
      <c r="E4" s="7"/>
      <c r="F4" s="6">
        <f>C4*E4</f>
        <v>0</v>
      </c>
      <c r="G4" s="6">
        <f>F4*4</f>
        <v>0</v>
      </c>
      <c r="H4" s="5"/>
      <c r="I4" s="6">
        <f>G4*H4</f>
        <v>0</v>
      </c>
      <c r="J4" s="6">
        <f>G4+I4</f>
        <v>0</v>
      </c>
    </row>
    <row r="5" spans="1:11" ht="24.95" customHeight="1">
      <c r="A5" s="9" t="s">
        <v>8</v>
      </c>
      <c r="B5" s="14"/>
      <c r="C5" s="11">
        <v>3000</v>
      </c>
      <c r="D5" s="11"/>
      <c r="E5" s="7"/>
      <c r="F5" s="6">
        <f t="shared" ref="F5:F48" si="0">C5*E5</f>
        <v>0</v>
      </c>
      <c r="G5" s="6">
        <f t="shared" ref="G5:G48" si="1">F5*4</f>
        <v>0</v>
      </c>
      <c r="H5" s="5"/>
      <c r="I5" s="6">
        <f t="shared" ref="I5:I48" si="2">G5*H5</f>
        <v>0</v>
      </c>
      <c r="J5" s="6">
        <f t="shared" ref="J5:J48" si="3">G5+I5</f>
        <v>0</v>
      </c>
    </row>
    <row r="6" spans="1:11" ht="24.95" customHeight="1">
      <c r="A6" s="9" t="s">
        <v>9</v>
      </c>
      <c r="B6" s="14"/>
      <c r="C6" s="11">
        <v>13000</v>
      </c>
      <c r="D6" s="11"/>
      <c r="E6" s="7"/>
      <c r="F6" s="6">
        <f t="shared" si="0"/>
        <v>0</v>
      </c>
      <c r="G6" s="6">
        <f t="shared" si="1"/>
        <v>0</v>
      </c>
      <c r="H6" s="5"/>
      <c r="I6" s="6">
        <f t="shared" si="2"/>
        <v>0</v>
      </c>
      <c r="J6" s="6">
        <f t="shared" si="3"/>
        <v>0</v>
      </c>
    </row>
    <row r="7" spans="1:11" ht="24.95" customHeight="1">
      <c r="A7" s="8" t="s">
        <v>10</v>
      </c>
      <c r="B7" s="14"/>
      <c r="C7" s="11">
        <v>10000</v>
      </c>
      <c r="D7" s="11"/>
      <c r="E7" s="7"/>
      <c r="F7" s="6">
        <f t="shared" si="0"/>
        <v>0</v>
      </c>
      <c r="G7" s="6">
        <f t="shared" si="1"/>
        <v>0</v>
      </c>
      <c r="H7" s="5"/>
      <c r="I7" s="6">
        <f t="shared" si="2"/>
        <v>0</v>
      </c>
      <c r="J7" s="6">
        <f t="shared" si="3"/>
        <v>0</v>
      </c>
    </row>
    <row r="8" spans="1:11" ht="24.95" customHeight="1">
      <c r="A8" s="8" t="s">
        <v>11</v>
      </c>
      <c r="B8" s="14"/>
      <c r="C8" s="11">
        <v>4000</v>
      </c>
      <c r="D8" s="11"/>
      <c r="E8" s="7"/>
      <c r="F8" s="6">
        <f t="shared" si="0"/>
        <v>0</v>
      </c>
      <c r="G8" s="6">
        <f t="shared" si="1"/>
        <v>0</v>
      </c>
      <c r="H8" s="5"/>
      <c r="I8" s="6">
        <f t="shared" si="2"/>
        <v>0</v>
      </c>
      <c r="J8" s="6">
        <f t="shared" si="3"/>
        <v>0</v>
      </c>
    </row>
    <row r="9" spans="1:11" ht="24.95" customHeight="1">
      <c r="A9" s="9" t="s">
        <v>12</v>
      </c>
      <c r="B9" s="14"/>
      <c r="C9" s="11">
        <v>2000</v>
      </c>
      <c r="D9" s="11"/>
      <c r="E9" s="7"/>
      <c r="F9" s="6">
        <f t="shared" si="0"/>
        <v>0</v>
      </c>
      <c r="G9" s="6">
        <f t="shared" si="1"/>
        <v>0</v>
      </c>
      <c r="H9" s="5"/>
      <c r="I9" s="6">
        <f t="shared" si="2"/>
        <v>0</v>
      </c>
      <c r="J9" s="6">
        <f t="shared" si="3"/>
        <v>0</v>
      </c>
    </row>
    <row r="10" spans="1:11" ht="24.95" customHeight="1">
      <c r="A10" s="8" t="s">
        <v>13</v>
      </c>
      <c r="B10" s="14"/>
      <c r="C10" s="11">
        <v>4000</v>
      </c>
      <c r="D10" s="11"/>
      <c r="E10" s="7"/>
      <c r="F10" s="6">
        <f t="shared" si="0"/>
        <v>0</v>
      </c>
      <c r="G10" s="6">
        <f t="shared" si="1"/>
        <v>0</v>
      </c>
      <c r="H10" s="5"/>
      <c r="I10" s="6">
        <f t="shared" si="2"/>
        <v>0</v>
      </c>
      <c r="J10" s="6">
        <f t="shared" si="3"/>
        <v>0</v>
      </c>
    </row>
    <row r="11" spans="1:11" ht="24.95" customHeight="1">
      <c r="A11" s="8" t="s">
        <v>14</v>
      </c>
      <c r="B11" s="13"/>
      <c r="C11" s="11">
        <v>12000</v>
      </c>
      <c r="D11" s="11"/>
      <c r="E11" s="7"/>
      <c r="F11" s="6">
        <f t="shared" si="0"/>
        <v>0</v>
      </c>
      <c r="G11" s="6">
        <f t="shared" si="1"/>
        <v>0</v>
      </c>
      <c r="H11" s="5"/>
      <c r="I11" s="6">
        <f t="shared" si="2"/>
        <v>0</v>
      </c>
      <c r="J11" s="6">
        <f t="shared" si="3"/>
        <v>0</v>
      </c>
    </row>
    <row r="12" spans="1:11" ht="24.95" customHeight="1">
      <c r="A12" s="8" t="s">
        <v>15</v>
      </c>
      <c r="B12" s="13"/>
      <c r="C12" s="11">
        <v>6000</v>
      </c>
      <c r="D12" s="11"/>
      <c r="E12" s="7"/>
      <c r="F12" s="6">
        <f t="shared" si="0"/>
        <v>0</v>
      </c>
      <c r="G12" s="6">
        <f t="shared" si="1"/>
        <v>0</v>
      </c>
      <c r="H12" s="5"/>
      <c r="I12" s="6">
        <f t="shared" si="2"/>
        <v>0</v>
      </c>
      <c r="J12" s="6">
        <f t="shared" si="3"/>
        <v>0</v>
      </c>
    </row>
    <row r="13" spans="1:11" ht="24.95" customHeight="1">
      <c r="A13" s="9" t="s">
        <v>16</v>
      </c>
      <c r="B13" s="14"/>
      <c r="C13" s="11">
        <v>2000</v>
      </c>
      <c r="D13" s="11"/>
      <c r="E13" s="7"/>
      <c r="F13" s="6">
        <f t="shared" si="0"/>
        <v>0</v>
      </c>
      <c r="G13" s="6">
        <f t="shared" si="1"/>
        <v>0</v>
      </c>
      <c r="H13" s="5"/>
      <c r="I13" s="6">
        <f t="shared" si="2"/>
        <v>0</v>
      </c>
      <c r="J13" s="6">
        <f t="shared" si="3"/>
        <v>0</v>
      </c>
    </row>
    <row r="14" spans="1:11" ht="24.95" customHeight="1">
      <c r="A14" s="8" t="s">
        <v>17</v>
      </c>
      <c r="B14" s="13"/>
      <c r="C14" s="11">
        <v>6000</v>
      </c>
      <c r="D14" s="11"/>
      <c r="E14" s="7"/>
      <c r="F14" s="6">
        <f t="shared" si="0"/>
        <v>0</v>
      </c>
      <c r="G14" s="6">
        <f t="shared" si="1"/>
        <v>0</v>
      </c>
      <c r="H14" s="5"/>
      <c r="I14" s="6">
        <f t="shared" si="2"/>
        <v>0</v>
      </c>
      <c r="J14" s="6">
        <f t="shared" si="3"/>
        <v>0</v>
      </c>
    </row>
    <row r="15" spans="1:11" ht="24.95" customHeight="1">
      <c r="A15" s="9" t="s">
        <v>18</v>
      </c>
      <c r="B15" s="14"/>
      <c r="C15" s="11">
        <v>1000</v>
      </c>
      <c r="D15" s="11"/>
      <c r="E15" s="7"/>
      <c r="F15" s="6">
        <f t="shared" si="0"/>
        <v>0</v>
      </c>
      <c r="G15" s="6">
        <f t="shared" si="1"/>
        <v>0</v>
      </c>
      <c r="H15" s="5"/>
      <c r="I15" s="6">
        <f t="shared" si="2"/>
        <v>0</v>
      </c>
      <c r="J15" s="6">
        <f t="shared" si="3"/>
        <v>0</v>
      </c>
    </row>
    <row r="16" spans="1:11" ht="24.95" customHeight="1">
      <c r="A16" s="8" t="s">
        <v>19</v>
      </c>
      <c r="B16" s="13"/>
      <c r="C16" s="11">
        <v>200</v>
      </c>
      <c r="D16" s="11"/>
      <c r="E16" s="7"/>
      <c r="F16" s="6">
        <f t="shared" si="0"/>
        <v>0</v>
      </c>
      <c r="G16" s="6">
        <f t="shared" si="1"/>
        <v>0</v>
      </c>
      <c r="H16" s="5"/>
      <c r="I16" s="6">
        <f t="shared" si="2"/>
        <v>0</v>
      </c>
      <c r="J16" s="6">
        <f t="shared" si="3"/>
        <v>0</v>
      </c>
    </row>
    <row r="17" spans="1:10" ht="24.95" customHeight="1">
      <c r="A17" s="8" t="s">
        <v>20</v>
      </c>
      <c r="B17" s="13"/>
      <c r="C17" s="11">
        <v>8000</v>
      </c>
      <c r="D17" s="11"/>
      <c r="E17" s="7"/>
      <c r="F17" s="6">
        <f t="shared" si="0"/>
        <v>0</v>
      </c>
      <c r="G17" s="6">
        <f t="shared" si="1"/>
        <v>0</v>
      </c>
      <c r="H17" s="5"/>
      <c r="I17" s="6">
        <f t="shared" si="2"/>
        <v>0</v>
      </c>
      <c r="J17" s="6">
        <f t="shared" si="3"/>
        <v>0</v>
      </c>
    </row>
    <row r="18" spans="1:10" ht="24.95" customHeight="1">
      <c r="A18" s="8" t="s">
        <v>21</v>
      </c>
      <c r="B18" s="13"/>
      <c r="C18" s="11">
        <v>13000</v>
      </c>
      <c r="D18" s="11"/>
      <c r="E18" s="7"/>
      <c r="F18" s="6">
        <f t="shared" si="0"/>
        <v>0</v>
      </c>
      <c r="G18" s="6">
        <f t="shared" si="1"/>
        <v>0</v>
      </c>
      <c r="H18" s="5"/>
      <c r="I18" s="6">
        <f t="shared" si="2"/>
        <v>0</v>
      </c>
      <c r="J18" s="6">
        <f t="shared" si="3"/>
        <v>0</v>
      </c>
    </row>
    <row r="19" spans="1:10" ht="24.95" customHeight="1">
      <c r="A19" s="8" t="s">
        <v>22</v>
      </c>
      <c r="B19" s="13"/>
      <c r="C19" s="11">
        <v>8000</v>
      </c>
      <c r="D19" s="11"/>
      <c r="E19" s="7"/>
      <c r="F19" s="6">
        <f t="shared" si="0"/>
        <v>0</v>
      </c>
      <c r="G19" s="6">
        <f t="shared" si="1"/>
        <v>0</v>
      </c>
      <c r="H19" s="5"/>
      <c r="I19" s="6">
        <f t="shared" si="2"/>
        <v>0</v>
      </c>
      <c r="J19" s="6">
        <f t="shared" si="3"/>
        <v>0</v>
      </c>
    </row>
    <row r="20" spans="1:10" ht="24.95" customHeight="1">
      <c r="A20" s="8" t="s">
        <v>23</v>
      </c>
      <c r="B20" s="13"/>
      <c r="C20" s="11">
        <v>10000</v>
      </c>
      <c r="D20" s="11"/>
      <c r="E20" s="7"/>
      <c r="F20" s="6">
        <f t="shared" si="0"/>
        <v>0</v>
      </c>
      <c r="G20" s="6">
        <f t="shared" si="1"/>
        <v>0</v>
      </c>
      <c r="H20" s="5"/>
      <c r="I20" s="6">
        <f t="shared" si="2"/>
        <v>0</v>
      </c>
      <c r="J20" s="6">
        <f t="shared" si="3"/>
        <v>0</v>
      </c>
    </row>
    <row r="21" spans="1:10" ht="24.95" customHeight="1">
      <c r="A21" s="8" t="s">
        <v>24</v>
      </c>
      <c r="B21" s="13"/>
      <c r="C21" s="11">
        <v>7000</v>
      </c>
      <c r="D21" s="11"/>
      <c r="E21" s="7"/>
      <c r="F21" s="6">
        <f t="shared" si="0"/>
        <v>0</v>
      </c>
      <c r="G21" s="6">
        <f t="shared" si="1"/>
        <v>0</v>
      </c>
      <c r="H21" s="5"/>
      <c r="I21" s="6">
        <f t="shared" si="2"/>
        <v>0</v>
      </c>
      <c r="J21" s="6">
        <f t="shared" si="3"/>
        <v>0</v>
      </c>
    </row>
    <row r="22" spans="1:10" ht="24.95" customHeight="1">
      <c r="A22" s="8" t="s">
        <v>25</v>
      </c>
      <c r="B22" s="13"/>
      <c r="C22" s="11">
        <v>200</v>
      </c>
      <c r="D22" s="11"/>
      <c r="E22" s="7"/>
      <c r="F22" s="6">
        <f t="shared" si="0"/>
        <v>0</v>
      </c>
      <c r="G22" s="6">
        <f t="shared" si="1"/>
        <v>0</v>
      </c>
      <c r="H22" s="5"/>
      <c r="I22" s="6">
        <f t="shared" si="2"/>
        <v>0</v>
      </c>
      <c r="J22" s="6">
        <f t="shared" si="3"/>
        <v>0</v>
      </c>
    </row>
    <row r="23" spans="1:10" ht="24.95" customHeight="1">
      <c r="A23" s="8" t="s">
        <v>26</v>
      </c>
      <c r="B23" s="13"/>
      <c r="C23" s="11">
        <v>2000</v>
      </c>
      <c r="D23" s="11"/>
      <c r="E23" s="7"/>
      <c r="F23" s="6">
        <f t="shared" si="0"/>
        <v>0</v>
      </c>
      <c r="G23" s="6">
        <f t="shared" si="1"/>
        <v>0</v>
      </c>
      <c r="H23" s="5"/>
      <c r="I23" s="6">
        <f t="shared" si="2"/>
        <v>0</v>
      </c>
      <c r="J23" s="6">
        <f t="shared" si="3"/>
        <v>0</v>
      </c>
    </row>
    <row r="24" spans="1:10" ht="24.95" customHeight="1">
      <c r="A24" s="8" t="s">
        <v>27</v>
      </c>
      <c r="B24" s="13"/>
      <c r="C24" s="11">
        <v>40000</v>
      </c>
      <c r="D24" s="11"/>
      <c r="E24" s="7"/>
      <c r="F24" s="6">
        <f t="shared" si="0"/>
        <v>0</v>
      </c>
      <c r="G24" s="6">
        <f t="shared" si="1"/>
        <v>0</v>
      </c>
      <c r="H24" s="5"/>
      <c r="I24" s="6">
        <f t="shared" si="2"/>
        <v>0</v>
      </c>
      <c r="J24" s="6">
        <f t="shared" si="3"/>
        <v>0</v>
      </c>
    </row>
    <row r="25" spans="1:10" ht="24.95" customHeight="1">
      <c r="A25" s="8" t="s">
        <v>28</v>
      </c>
      <c r="B25" s="13"/>
      <c r="C25" s="11">
        <v>800</v>
      </c>
      <c r="D25" s="11"/>
      <c r="E25" s="7"/>
      <c r="F25" s="6">
        <f t="shared" si="0"/>
        <v>0</v>
      </c>
      <c r="G25" s="6">
        <f t="shared" si="1"/>
        <v>0</v>
      </c>
      <c r="H25" s="5"/>
      <c r="I25" s="6">
        <f t="shared" si="2"/>
        <v>0</v>
      </c>
      <c r="J25" s="6">
        <f t="shared" si="3"/>
        <v>0</v>
      </c>
    </row>
    <row r="26" spans="1:10" ht="24.95" customHeight="1">
      <c r="A26" s="9" t="s">
        <v>29</v>
      </c>
      <c r="B26" s="14"/>
      <c r="C26" s="11">
        <v>3000</v>
      </c>
      <c r="D26" s="11"/>
      <c r="E26" s="7"/>
      <c r="F26" s="6">
        <f t="shared" si="0"/>
        <v>0</v>
      </c>
      <c r="G26" s="6">
        <f t="shared" si="1"/>
        <v>0</v>
      </c>
      <c r="H26" s="5"/>
      <c r="I26" s="6">
        <f t="shared" si="2"/>
        <v>0</v>
      </c>
      <c r="J26" s="6">
        <f t="shared" si="3"/>
        <v>0</v>
      </c>
    </row>
    <row r="27" spans="1:10" ht="24.95" customHeight="1">
      <c r="A27" s="8" t="s">
        <v>30</v>
      </c>
      <c r="B27" s="13"/>
      <c r="C27" s="11">
        <v>400</v>
      </c>
      <c r="D27" s="11"/>
      <c r="E27" s="7"/>
      <c r="F27" s="6">
        <f t="shared" si="0"/>
        <v>0</v>
      </c>
      <c r="G27" s="6">
        <f t="shared" si="1"/>
        <v>0</v>
      </c>
      <c r="H27" s="5"/>
      <c r="I27" s="6">
        <f t="shared" si="2"/>
        <v>0</v>
      </c>
      <c r="J27" s="6">
        <f t="shared" si="3"/>
        <v>0</v>
      </c>
    </row>
    <row r="28" spans="1:10" ht="24.95" customHeight="1">
      <c r="A28" s="8" t="s">
        <v>31</v>
      </c>
      <c r="B28" s="13"/>
      <c r="C28" s="11">
        <v>600</v>
      </c>
      <c r="D28" s="11"/>
      <c r="E28" s="7"/>
      <c r="F28" s="6">
        <f t="shared" si="0"/>
        <v>0</v>
      </c>
      <c r="G28" s="6">
        <f t="shared" si="1"/>
        <v>0</v>
      </c>
      <c r="H28" s="5"/>
      <c r="I28" s="6">
        <f t="shared" si="2"/>
        <v>0</v>
      </c>
      <c r="J28" s="6">
        <f t="shared" si="3"/>
        <v>0</v>
      </c>
    </row>
    <row r="29" spans="1:10" ht="24.95" customHeight="1">
      <c r="A29" s="8" t="s">
        <v>32</v>
      </c>
      <c r="B29" s="13"/>
      <c r="C29" s="11">
        <v>4000</v>
      </c>
      <c r="D29" s="11"/>
      <c r="E29" s="7"/>
      <c r="F29" s="6">
        <f t="shared" si="0"/>
        <v>0</v>
      </c>
      <c r="G29" s="6">
        <f t="shared" si="1"/>
        <v>0</v>
      </c>
      <c r="H29" s="5"/>
      <c r="I29" s="6">
        <f t="shared" si="2"/>
        <v>0</v>
      </c>
      <c r="J29" s="6">
        <f t="shared" si="3"/>
        <v>0</v>
      </c>
    </row>
    <row r="30" spans="1:10" ht="24.95" customHeight="1">
      <c r="A30" s="8" t="s">
        <v>33</v>
      </c>
      <c r="B30" s="13"/>
      <c r="C30" s="11">
        <v>200</v>
      </c>
      <c r="D30" s="11"/>
      <c r="E30" s="7"/>
      <c r="F30" s="6">
        <f t="shared" si="0"/>
        <v>0</v>
      </c>
      <c r="G30" s="6">
        <f t="shared" si="1"/>
        <v>0</v>
      </c>
      <c r="H30" s="5"/>
      <c r="I30" s="6">
        <f t="shared" si="2"/>
        <v>0</v>
      </c>
      <c r="J30" s="6">
        <f t="shared" si="3"/>
        <v>0</v>
      </c>
    </row>
    <row r="31" spans="1:10" ht="24.95" customHeight="1">
      <c r="A31" s="8" t="s">
        <v>34</v>
      </c>
      <c r="B31" s="13"/>
      <c r="C31" s="11">
        <v>600</v>
      </c>
      <c r="D31" s="11"/>
      <c r="E31" s="7"/>
      <c r="F31" s="6">
        <f t="shared" si="0"/>
        <v>0</v>
      </c>
      <c r="G31" s="6">
        <f t="shared" si="1"/>
        <v>0</v>
      </c>
      <c r="H31" s="5"/>
      <c r="I31" s="6">
        <f t="shared" si="2"/>
        <v>0</v>
      </c>
      <c r="J31" s="6">
        <f t="shared" si="3"/>
        <v>0</v>
      </c>
    </row>
    <row r="32" spans="1:10" ht="24.95" customHeight="1">
      <c r="A32" s="8" t="s">
        <v>35</v>
      </c>
      <c r="B32" s="13"/>
      <c r="C32" s="11">
        <v>9000</v>
      </c>
      <c r="D32" s="11"/>
      <c r="E32" s="7"/>
      <c r="F32" s="6">
        <f t="shared" si="0"/>
        <v>0</v>
      </c>
      <c r="G32" s="6">
        <f t="shared" si="1"/>
        <v>0</v>
      </c>
      <c r="H32" s="5"/>
      <c r="I32" s="6">
        <f t="shared" si="2"/>
        <v>0</v>
      </c>
      <c r="J32" s="6">
        <f t="shared" si="3"/>
        <v>0</v>
      </c>
    </row>
    <row r="33" spans="1:10" ht="24.95" customHeight="1">
      <c r="A33" s="8" t="s">
        <v>36</v>
      </c>
      <c r="B33" s="13"/>
      <c r="C33" s="11">
        <v>1000</v>
      </c>
      <c r="D33" s="11"/>
      <c r="E33" s="7"/>
      <c r="F33" s="6">
        <f t="shared" si="0"/>
        <v>0</v>
      </c>
      <c r="G33" s="6">
        <f t="shared" si="1"/>
        <v>0</v>
      </c>
      <c r="H33" s="5"/>
      <c r="I33" s="6">
        <f t="shared" si="2"/>
        <v>0</v>
      </c>
      <c r="J33" s="6">
        <f t="shared" si="3"/>
        <v>0</v>
      </c>
    </row>
    <row r="34" spans="1:10" ht="24.95" customHeight="1">
      <c r="A34" s="8" t="s">
        <v>37</v>
      </c>
      <c r="B34" s="13"/>
      <c r="C34" s="11">
        <v>1000</v>
      </c>
      <c r="D34" s="11"/>
      <c r="E34" s="7"/>
      <c r="F34" s="6">
        <f t="shared" si="0"/>
        <v>0</v>
      </c>
      <c r="G34" s="6">
        <f t="shared" si="1"/>
        <v>0</v>
      </c>
      <c r="H34" s="5"/>
      <c r="I34" s="6">
        <f t="shared" si="2"/>
        <v>0</v>
      </c>
      <c r="J34" s="6">
        <f t="shared" si="3"/>
        <v>0</v>
      </c>
    </row>
    <row r="35" spans="1:10" ht="24.95" customHeight="1">
      <c r="A35" s="8" t="s">
        <v>38</v>
      </c>
      <c r="B35" s="13"/>
      <c r="C35" s="11">
        <v>200</v>
      </c>
      <c r="D35" s="11"/>
      <c r="E35" s="7"/>
      <c r="F35" s="6">
        <f t="shared" si="0"/>
        <v>0</v>
      </c>
      <c r="G35" s="6">
        <f t="shared" si="1"/>
        <v>0</v>
      </c>
      <c r="H35" s="5"/>
      <c r="I35" s="6">
        <f t="shared" si="2"/>
        <v>0</v>
      </c>
      <c r="J35" s="6">
        <f t="shared" si="3"/>
        <v>0</v>
      </c>
    </row>
    <row r="36" spans="1:10" ht="24.95" customHeight="1">
      <c r="A36" s="15" t="s">
        <v>57</v>
      </c>
      <c r="B36" s="16"/>
      <c r="C36" s="11">
        <v>6000</v>
      </c>
      <c r="D36" s="11"/>
      <c r="E36" s="7"/>
      <c r="F36" s="6">
        <f t="shared" si="0"/>
        <v>0</v>
      </c>
      <c r="G36" s="6">
        <f t="shared" si="1"/>
        <v>0</v>
      </c>
      <c r="H36" s="5"/>
      <c r="I36" s="6">
        <f t="shared" si="2"/>
        <v>0</v>
      </c>
      <c r="J36" s="6">
        <f t="shared" si="3"/>
        <v>0</v>
      </c>
    </row>
    <row r="37" spans="1:10" ht="24.95" customHeight="1">
      <c r="A37" s="8" t="s">
        <v>39</v>
      </c>
      <c r="B37" s="13"/>
      <c r="C37" s="11">
        <v>4000</v>
      </c>
      <c r="D37" s="11"/>
      <c r="E37" s="7"/>
      <c r="F37" s="6">
        <f t="shared" si="0"/>
        <v>0</v>
      </c>
      <c r="G37" s="6">
        <f t="shared" si="1"/>
        <v>0</v>
      </c>
      <c r="H37" s="5"/>
      <c r="I37" s="6">
        <f t="shared" si="2"/>
        <v>0</v>
      </c>
      <c r="J37" s="6">
        <f t="shared" si="3"/>
        <v>0</v>
      </c>
    </row>
    <row r="38" spans="1:10" ht="24.95" customHeight="1">
      <c r="A38" s="9" t="s">
        <v>40</v>
      </c>
      <c r="B38" s="14"/>
      <c r="C38" s="11">
        <v>200</v>
      </c>
      <c r="D38" s="11"/>
      <c r="E38" s="7"/>
      <c r="F38" s="6">
        <f t="shared" si="0"/>
        <v>0</v>
      </c>
      <c r="G38" s="6">
        <f t="shared" si="1"/>
        <v>0</v>
      </c>
      <c r="H38" s="5"/>
      <c r="I38" s="6">
        <f t="shared" si="2"/>
        <v>0</v>
      </c>
      <c r="J38" s="6">
        <f t="shared" si="3"/>
        <v>0</v>
      </c>
    </row>
    <row r="39" spans="1:10" ht="24.95" customHeight="1">
      <c r="A39" s="8" t="s">
        <v>41</v>
      </c>
      <c r="B39" s="13"/>
      <c r="C39" s="11">
        <v>2000</v>
      </c>
      <c r="D39" s="11"/>
      <c r="E39" s="7"/>
      <c r="F39" s="6">
        <f t="shared" si="0"/>
        <v>0</v>
      </c>
      <c r="G39" s="6">
        <f t="shared" si="1"/>
        <v>0</v>
      </c>
      <c r="H39" s="5"/>
      <c r="I39" s="6">
        <f t="shared" si="2"/>
        <v>0</v>
      </c>
      <c r="J39" s="6">
        <f t="shared" si="3"/>
        <v>0</v>
      </c>
    </row>
    <row r="40" spans="1:10" ht="24.95" customHeight="1">
      <c r="A40" s="9" t="s">
        <v>42</v>
      </c>
      <c r="B40" s="14"/>
      <c r="C40" s="11">
        <v>200</v>
      </c>
      <c r="D40" s="11"/>
      <c r="E40" s="7"/>
      <c r="F40" s="6">
        <f t="shared" si="0"/>
        <v>0</v>
      </c>
      <c r="G40" s="6">
        <f t="shared" si="1"/>
        <v>0</v>
      </c>
      <c r="H40" s="5"/>
      <c r="I40" s="6">
        <f t="shared" si="2"/>
        <v>0</v>
      </c>
      <c r="J40" s="6">
        <f t="shared" si="3"/>
        <v>0</v>
      </c>
    </row>
    <row r="41" spans="1:10" ht="24.95" customHeight="1">
      <c r="A41" s="9" t="s">
        <v>43</v>
      </c>
      <c r="B41" s="14"/>
      <c r="C41" s="11">
        <v>400</v>
      </c>
      <c r="D41" s="11"/>
      <c r="E41" s="7"/>
      <c r="F41" s="6">
        <f t="shared" si="0"/>
        <v>0</v>
      </c>
      <c r="G41" s="6">
        <f t="shared" si="1"/>
        <v>0</v>
      </c>
      <c r="H41" s="5"/>
      <c r="I41" s="6">
        <f t="shared" si="2"/>
        <v>0</v>
      </c>
      <c r="J41" s="6">
        <f t="shared" si="3"/>
        <v>0</v>
      </c>
    </row>
    <row r="42" spans="1:10" ht="24.95" customHeight="1">
      <c r="A42" s="8" t="s">
        <v>44</v>
      </c>
      <c r="B42" s="13"/>
      <c r="C42" s="11">
        <v>8000</v>
      </c>
      <c r="D42" s="11"/>
      <c r="E42" s="7"/>
      <c r="F42" s="6">
        <f t="shared" si="0"/>
        <v>0</v>
      </c>
      <c r="G42" s="6">
        <f t="shared" si="1"/>
        <v>0</v>
      </c>
      <c r="H42" s="5"/>
      <c r="I42" s="6">
        <f t="shared" si="2"/>
        <v>0</v>
      </c>
      <c r="J42" s="6">
        <f t="shared" si="3"/>
        <v>0</v>
      </c>
    </row>
    <row r="43" spans="1:10" ht="24.95" customHeight="1">
      <c r="A43" s="8" t="s">
        <v>45</v>
      </c>
      <c r="B43" s="13"/>
      <c r="C43" s="11">
        <v>14000</v>
      </c>
      <c r="D43" s="11"/>
      <c r="E43" s="7"/>
      <c r="F43" s="6">
        <f t="shared" si="0"/>
        <v>0</v>
      </c>
      <c r="G43" s="6">
        <f t="shared" si="1"/>
        <v>0</v>
      </c>
      <c r="H43" s="5"/>
      <c r="I43" s="6">
        <f t="shared" si="2"/>
        <v>0</v>
      </c>
      <c r="J43" s="6">
        <f t="shared" si="3"/>
        <v>0</v>
      </c>
    </row>
    <row r="44" spans="1:10" ht="24.95" customHeight="1">
      <c r="A44" s="8" t="s">
        <v>46</v>
      </c>
      <c r="B44" s="13"/>
      <c r="C44" s="11">
        <v>4000</v>
      </c>
      <c r="D44" s="11"/>
      <c r="E44" s="7"/>
      <c r="F44" s="6">
        <f t="shared" si="0"/>
        <v>0</v>
      </c>
      <c r="G44" s="6">
        <f t="shared" si="1"/>
        <v>0</v>
      </c>
      <c r="H44" s="5"/>
      <c r="I44" s="6">
        <f t="shared" si="2"/>
        <v>0</v>
      </c>
      <c r="J44" s="6">
        <f t="shared" si="3"/>
        <v>0</v>
      </c>
    </row>
    <row r="45" spans="1:10" ht="24.95" customHeight="1">
      <c r="A45" s="8" t="s">
        <v>47</v>
      </c>
      <c r="B45" s="13"/>
      <c r="C45" s="11">
        <v>200</v>
      </c>
      <c r="D45" s="11"/>
      <c r="E45" s="7"/>
      <c r="F45" s="6">
        <f t="shared" si="0"/>
        <v>0</v>
      </c>
      <c r="G45" s="6">
        <f t="shared" si="1"/>
        <v>0</v>
      </c>
      <c r="H45" s="5"/>
      <c r="I45" s="6">
        <f t="shared" si="2"/>
        <v>0</v>
      </c>
      <c r="J45" s="6">
        <f t="shared" si="3"/>
        <v>0</v>
      </c>
    </row>
    <row r="46" spans="1:10" ht="24.95" customHeight="1">
      <c r="A46" s="8" t="s">
        <v>48</v>
      </c>
      <c r="B46" s="13"/>
      <c r="C46" s="11">
        <v>1000</v>
      </c>
      <c r="D46" s="11"/>
      <c r="E46" s="7"/>
      <c r="F46" s="6">
        <f t="shared" si="0"/>
        <v>0</v>
      </c>
      <c r="G46" s="6">
        <f t="shared" si="1"/>
        <v>0</v>
      </c>
      <c r="H46" s="5"/>
      <c r="I46" s="6">
        <f t="shared" si="2"/>
        <v>0</v>
      </c>
      <c r="J46" s="6">
        <f t="shared" si="3"/>
        <v>0</v>
      </c>
    </row>
    <row r="47" spans="1:10" ht="24.95" customHeight="1">
      <c r="A47" s="8" t="s">
        <v>49</v>
      </c>
      <c r="B47" s="13"/>
      <c r="C47" s="11">
        <v>200</v>
      </c>
      <c r="D47" s="11"/>
      <c r="E47" s="7"/>
      <c r="F47" s="6">
        <f t="shared" si="0"/>
        <v>0</v>
      </c>
      <c r="G47" s="6">
        <f t="shared" si="1"/>
        <v>0</v>
      </c>
      <c r="H47" s="5"/>
      <c r="I47" s="6">
        <f t="shared" si="2"/>
        <v>0</v>
      </c>
      <c r="J47" s="6">
        <f t="shared" si="3"/>
        <v>0</v>
      </c>
    </row>
    <row r="48" spans="1:10" ht="24.95" customHeight="1">
      <c r="A48" s="8" t="s">
        <v>50</v>
      </c>
      <c r="B48" s="13"/>
      <c r="C48" s="11">
        <v>1000</v>
      </c>
      <c r="D48" s="11"/>
      <c r="E48" s="7"/>
      <c r="F48" s="6">
        <f t="shared" si="0"/>
        <v>0</v>
      </c>
      <c r="G48" s="6">
        <f t="shared" si="1"/>
        <v>0</v>
      </c>
      <c r="H48" s="5"/>
      <c r="I48" s="6">
        <f t="shared" si="2"/>
        <v>0</v>
      </c>
      <c r="J48" s="6">
        <f t="shared" si="3"/>
        <v>0</v>
      </c>
    </row>
    <row r="49" spans="3:11" ht="18.75">
      <c r="C49" s="36"/>
      <c r="D49" s="36"/>
      <c r="E49" s="36"/>
      <c r="F49" s="36"/>
      <c r="G49" s="36"/>
      <c r="H49" s="36"/>
      <c r="I49" s="38"/>
      <c r="J49" s="40"/>
      <c r="K49" s="41"/>
    </row>
    <row r="50" spans="3:11" ht="19.5" thickBot="1">
      <c r="C50" s="37"/>
      <c r="D50" s="37"/>
      <c r="E50" s="37"/>
      <c r="F50" s="37"/>
      <c r="G50" s="37"/>
      <c r="H50" s="37"/>
      <c r="I50" s="39"/>
      <c r="J50" s="42"/>
      <c r="K50" s="41"/>
    </row>
    <row r="51" spans="3:11" ht="18.75">
      <c r="C51" s="27" t="s">
        <v>4</v>
      </c>
      <c r="D51" s="28"/>
      <c r="E51" s="28"/>
      <c r="F51" s="28"/>
      <c r="G51" s="28"/>
      <c r="H51" s="29"/>
      <c r="I51" s="30">
        <f>SUM(G4:G49)</f>
        <v>0</v>
      </c>
      <c r="J51" s="31"/>
    </row>
    <row r="52" spans="3:11" ht="15.75">
      <c r="C52" s="17" t="s">
        <v>5</v>
      </c>
      <c r="D52" s="18"/>
      <c r="E52" s="18"/>
      <c r="F52" s="18"/>
      <c r="G52" s="18"/>
      <c r="H52" s="19"/>
      <c r="I52" s="20">
        <f>SUM(I4:I49)</f>
        <v>0</v>
      </c>
      <c r="J52" s="21"/>
    </row>
    <row r="53" spans="3:11" ht="19.5" thickBot="1">
      <c r="C53" s="22" t="s">
        <v>6</v>
      </c>
      <c r="D53" s="23"/>
      <c r="E53" s="23"/>
      <c r="F53" s="23"/>
      <c r="G53" s="23"/>
      <c r="H53" s="24"/>
      <c r="I53" s="25">
        <f>SUM(J4:J49)</f>
        <v>0</v>
      </c>
      <c r="J53" s="26"/>
    </row>
  </sheetData>
  <mergeCells count="12">
    <mergeCell ref="C53:H53"/>
    <mergeCell ref="I53:J53"/>
    <mergeCell ref="C50:H50"/>
    <mergeCell ref="I50:J50"/>
    <mergeCell ref="C51:H51"/>
    <mergeCell ref="I51:J51"/>
    <mergeCell ref="C52:H52"/>
    <mergeCell ref="I52:J52"/>
    <mergeCell ref="A1:J1"/>
    <mergeCell ref="C49:H49"/>
    <mergeCell ref="I49:J49"/>
    <mergeCell ref="A2:J2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List1!gridtop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2023-02-14T10:23:18Z</cp:lastPrinted>
  <dcterms:created xsi:type="dcterms:W3CDTF">2018-12-10T13:41:51Z</dcterms:created>
  <dcterms:modified xsi:type="dcterms:W3CDTF">2023-05-05T12:22:50Z</dcterms:modified>
</cp:coreProperties>
</file>