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0" yWindow="0" windowWidth="23040" windowHeight="9936" activeTab="0"/>
  </bookViews>
  <sheets>
    <sheet name="Výkaz výměr" sheetId="25" r:id="rId1"/>
  </sheets>
  <definedNames>
    <definedName name="_xlnm.Print_Area" localSheetId="0">'Výkaz výměr'!$A$1:$G$110</definedName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_xlnm.Print_Titles" localSheetId="0">'Výkaz výměr'!$2:$9</definedName>
  </definedNames>
  <calcPr calcId="191029"/>
  <extLst/>
</workbook>
</file>

<file path=xl/sharedStrings.xml><?xml version="1.0" encoding="utf-8"?>
<sst xmlns="http://schemas.openxmlformats.org/spreadsheetml/2006/main" count="263" uniqueCount="194">
  <si>
    <t>16.</t>
  </si>
  <si>
    <t>30.</t>
  </si>
  <si>
    <t>Stavba :</t>
  </si>
  <si>
    <t>Objekt :</t>
  </si>
  <si>
    <t>Název položky</t>
  </si>
  <si>
    <t>MJ</t>
  </si>
  <si>
    <t>množství</t>
  </si>
  <si>
    <t>cena / MJ</t>
  </si>
  <si>
    <t>celkem (Kč)</t>
  </si>
  <si>
    <t>ks</t>
  </si>
  <si>
    <t>kpl</t>
  </si>
  <si>
    <t>m</t>
  </si>
  <si>
    <t>1.</t>
  </si>
  <si>
    <t>2.</t>
  </si>
  <si>
    <t>3.</t>
  </si>
  <si>
    <t>8.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</si>
  <si>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</si>
  <si>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</si>
  <si>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</si>
  <si>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</si>
  <si>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</si>
  <si>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</si>
  <si>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</si>
  <si>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</si>
  <si>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</si>
  <si>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21.</t>
  </si>
  <si>
    <t>22.</t>
  </si>
  <si>
    <t>Cena celkem bez DPH</t>
  </si>
  <si>
    <t>Č. položky</t>
  </si>
  <si>
    <t>5.</t>
  </si>
  <si>
    <t>18.</t>
  </si>
  <si>
    <t>10.</t>
  </si>
  <si>
    <t>6.</t>
  </si>
  <si>
    <t>7.</t>
  </si>
  <si>
    <t>23.</t>
  </si>
  <si>
    <t>24.</t>
  </si>
  <si>
    <t>25.</t>
  </si>
  <si>
    <t>26.</t>
  </si>
  <si>
    <t>27.</t>
  </si>
  <si>
    <t>28.</t>
  </si>
  <si>
    <t>29.</t>
  </si>
  <si>
    <t>Výkaz výměr</t>
  </si>
  <si>
    <t>Krabice odbočná elektroinstalační</t>
  </si>
  <si>
    <t>Vybudování kabelových tras (trubky, lišty)</t>
  </si>
  <si>
    <t>Vybudování kabelových tras (žlaby) do 62/50</t>
  </si>
  <si>
    <t>Položení a svazkování silových kabelů</t>
  </si>
  <si>
    <t xml:space="preserve">Položení a svazkování sdělovacích kabelů </t>
  </si>
  <si>
    <t>Zapojení kabelů na straně rozvaděčů a periferií</t>
  </si>
  <si>
    <t>Zaškolení obsluhy</t>
  </si>
  <si>
    <t>43.</t>
  </si>
  <si>
    <t>hod</t>
  </si>
  <si>
    <t>44.</t>
  </si>
  <si>
    <t>Zpracování návodů pro obsluhu</t>
  </si>
  <si>
    <t>P. č.</t>
  </si>
  <si>
    <t>4.</t>
  </si>
  <si>
    <t xml:space="preserve">1. ROZVADĚČE A SKŘÍŇKY </t>
  </si>
  <si>
    <t>Lišta vkládací LV 24x22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</si>
  <si>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</si>
  <si>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</si>
  <si>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</si>
  <si>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</si>
  <si>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</si>
  <si>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</si>
  <si>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</si>
  <si>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</si>
  <si>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</si>
  <si>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</si>
  <si>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</si>
  <si>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</si>
  <si>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Část :</t>
  </si>
  <si>
    <t>Projektová dokumentace stupeň DSPS</t>
  </si>
  <si>
    <t>Označení kabelu štítkem kabelovým</t>
  </si>
  <si>
    <t>Montáže - zkoušky / oživení v ramci montážních prací</t>
  </si>
  <si>
    <t>Vedení zakázek - inženýrská činnost</t>
  </si>
  <si>
    <t>MX</t>
  </si>
  <si>
    <t>2. FVE MATERIÁL</t>
  </si>
  <si>
    <t>FVE panely</t>
  </si>
  <si>
    <t>%</t>
  </si>
  <si>
    <t>3. MONTÁŽNÍ MATERIÁL</t>
  </si>
  <si>
    <t>VODIČ CYA 16</t>
  </si>
  <si>
    <t>Tlačítko Central stop</t>
  </si>
  <si>
    <t>Ocelová trubka DN50mm</t>
  </si>
  <si>
    <t>Ocelová trubka DN25mm</t>
  </si>
  <si>
    <t>Ostatní pomocný montážní materiál (% z ceny kabeláže a montážního materiálu)</t>
  </si>
  <si>
    <t>Osazení rozvaděčů a skříněk</t>
  </si>
  <si>
    <t>4. MONTÁŽNÍ PRÁCE</t>
  </si>
  <si>
    <t>Podružný materiál (% z ceny FVE materiálu)</t>
  </si>
  <si>
    <t>Komplexní zkoušky systému FVE</t>
  </si>
  <si>
    <t>D.1.4.1 Projekt elektroinstalací</t>
  </si>
  <si>
    <t>Instalace FVE Nemocnice Tábor</t>
  </si>
  <si>
    <t>Kpt. Jaroše, 390 03 Tábor</t>
  </si>
  <si>
    <t>HR
(PAM blok A)</t>
  </si>
  <si>
    <t>Úprava stávajícího distribučního rozvaděče vč. materiálu v rozsahu:
- nový silový vývod 160A
- podružný materiál (svorky, propojovací vodiče)</t>
  </si>
  <si>
    <t>RH1
(PCHO blok G)</t>
  </si>
  <si>
    <t>Úprava stávajícího distribučního rozvaděče vč. materiálu v rozsahu:
- nový silový vývod  63A
- podružný materiál (svorky, propojovací vodiče)</t>
  </si>
  <si>
    <t>RDAC1</t>
  </si>
  <si>
    <t>RDAC2</t>
  </si>
  <si>
    <t>RT1</t>
  </si>
  <si>
    <t>RT2</t>
  </si>
  <si>
    <t>RT3</t>
  </si>
  <si>
    <t>RACK
(trafostanice)</t>
  </si>
  <si>
    <t>RACK
(ředitelství)</t>
  </si>
  <si>
    <t>Úprava a doplnění stávajícího datového rozváděče vč. materiálu v rozsahu:
- optická vana pro 16 vláken+navaření optických vláken
- 3x mediakonvertor
- ethernet switch
- podružný materiál (svorky, propojovací vodiče)</t>
  </si>
  <si>
    <t>RACK
(blok A+G)</t>
  </si>
  <si>
    <t>Úprava a doplnění stávajícího datového rozváděče vč. materiálu v rozsahu:
- 1x mediakonvertor
- podružný materiál (svorky, propojovací vodiče)</t>
  </si>
  <si>
    <t>Střídač GU1, GU2</t>
  </si>
  <si>
    <t>Střídač GU3</t>
  </si>
  <si>
    <t>KABEL CXKH-R (J) 3x95+50</t>
  </si>
  <si>
    <t>KABEL CXKH-R (J) 4x25</t>
  </si>
  <si>
    <t>KABEL CXKH-R (J) 5x35</t>
  </si>
  <si>
    <t>KABEL CXKH-R (J) 4x16</t>
  </si>
  <si>
    <t>KABEL CXKH-R (J) 4x2,5</t>
  </si>
  <si>
    <t>KABEL CXKH-R (J) 5x1,5</t>
  </si>
  <si>
    <t>KABEL CXKH-R (J) 3x1,5</t>
  </si>
  <si>
    <t>KABEL CXKH-V (J) 3x1,5</t>
  </si>
  <si>
    <t>KABEL JXFE-R 10x2x0,8</t>
  </si>
  <si>
    <t>KABEL JXFE-R 4x2x0,8</t>
  </si>
  <si>
    <t>KABEL JXFE-R 2x2x0,8</t>
  </si>
  <si>
    <t>KABEL FTP cat5E, B2ca -s1,d0,a1</t>
  </si>
  <si>
    <t>SOLÁRNÍ KABEL SOL 1x6mm2, UV odolný</t>
  </si>
  <si>
    <t>DC konektory (samec+samice)</t>
  </si>
  <si>
    <t>Úprava a doplnění hromosvodu</t>
  </si>
  <si>
    <t>IO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</si>
  <si>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</si>
  <si>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</si>
  <si>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</si>
  <si>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</si>
  <si>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</si>
  <si>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</si>
  <si>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</si>
  <si>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</si>
  <si>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</si>
  <si>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Dokumentace pro provedení stavby - vyvedení výkonu</t>
  </si>
  <si>
    <t>Dokumentace pro provedení stavby - úpravy hromosvodu</t>
  </si>
  <si>
    <t>Výrobní dokumentace rozvaděčů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</si>
  <si>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</si>
  <si>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</si>
  <si>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</si>
  <si>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</si>
  <si>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</si>
  <si>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</si>
  <si>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</si>
  <si>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</si>
  <si>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</si>
  <si>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</si>
  <si>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</si>
  <si>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5. SOFTWARE</t>
  </si>
  <si>
    <t>6. UVEDENÍ DO PROVOZU</t>
  </si>
  <si>
    <t>7. OSTATNÍ SLUŽBY</t>
  </si>
  <si>
    <t>65.</t>
  </si>
  <si>
    <t>Optický kabel 16vl 9/125, SM, LSZH, černá</t>
  </si>
  <si>
    <t>Montáž konstrukce a FVE panelů</t>
  </si>
  <si>
    <t>Osazení střídačů</t>
  </si>
  <si>
    <t>Uvedení do provozu FVE elektrárny, disp. řízení</t>
  </si>
  <si>
    <t>Zpracování provozního řádu trafostanice</t>
  </si>
  <si>
    <t>Trafostanice</t>
  </si>
  <si>
    <t>Úprava VN rozvodny:
- výměna 3x dvoujádrové MTP
- výměna 3x dvoujádrové MTN</t>
  </si>
  <si>
    <t>Nahlášení a zajištění závazného stanoviska TIČR k montáži FVE</t>
  </si>
  <si>
    <t>Protipožární utěsnění prostupů (protipožární tmel, páska)</t>
  </si>
  <si>
    <t>Zařízení a vybavení staveniště (% z materiálu)</t>
  </si>
  <si>
    <t>Úklid pracoviště při montážích (% z materiálu)</t>
  </si>
  <si>
    <t>Přesun materiálu v místě stavby (% z materiálu)</t>
  </si>
  <si>
    <t>Doprava a přesun osob a materiálu v době zakázky (% z celkové ceny)</t>
  </si>
  <si>
    <t>66.</t>
  </si>
  <si>
    <t>67.</t>
  </si>
  <si>
    <t>68.</t>
  </si>
  <si>
    <t>69.</t>
  </si>
  <si>
    <t>70.</t>
  </si>
  <si>
    <t>71.</t>
  </si>
  <si>
    <t>72.</t>
  </si>
  <si>
    <t>AXY</t>
  </si>
  <si>
    <t>Stavební přípomoce (% z materiálu)</t>
  </si>
  <si>
    <t>Nástěnný oceloplechová skříňka, krytí IP 54/20, včetně příslušenství, rozměry 400 x 400 x 210 mm (odchylka rozměrů +-15%).
Další příslušenství rozvaděče:montážní deska, přepěťová ochrana, stykače jištěné vývody pro danou technologii, svorky, kabelové průchodky, kapsa na dokumentaci.</t>
  </si>
  <si>
    <t>Datový rozváděč 19" rack, 15U krytí IP 54/20, včetně příslušenství, rozměry 600 x 800 x 440 mm (odchylka rozměrů +-15%).
Další příslušenství rozvaděče:ethernet switch, optická vana pro 16 vláken+navaření optických vláken, 1x mediakonvertor, kabelové průchodky, kapsa na dokumentaci.</t>
  </si>
  <si>
    <t>Skříňový rozváděč oceloplechový, krytí IP 54/20, včetně příslušenství, rozměry 600 x 2000 x 300 mm (odchylka rozměrů +-15%, vč. prostorové rezervy v rozváděči min. 20%), ochrana dle ČSN 33 2000-4-41 samočinným odpojením vadné části v síti TN-S, barva: odstíny šedé.
Další příslušenství rozvaděče:montážní deska, přepěťová ochrana I+II. st., jištěné vývody pro danou technologii, pomocná relé, pomocné kontakty, stykače atp., svorky, kabelové průchodky, kapsa na dokumentaci.</t>
  </si>
  <si>
    <r>
      <t xml:space="preserve">Nástěnný rozváděč oceloplechový, krytí IP 54/20, včetně příslušenství, rozměry 600 x 800 x 265 mm (odchylka rozměrů +-15%, vč. prostorové rezervy v rozváděči min. 20%), ochrana dle ČSN 33 2000-4-41 samočinným odpojením vadné části v síti TN-S, barva: odstíny šedé. </t>
    </r>
    <r>
      <rPr>
        <b/>
        <sz val="10"/>
        <rFont val="Arial"/>
        <family val="2"/>
      </rPr>
      <t>Včetně řídicího systému, zdroje 230V/24VDC, UPS 24VDC a baterií.</t>
    </r>
    <r>
      <rPr>
        <sz val="10"/>
        <rFont val="Arial"/>
        <family val="2"/>
      </rPr>
      <t xml:space="preserve">
Další příslušenství rozvaděče:montážní deska, jištěné vývody pro danou technologii, pomocná relé, pomocné kontakty atp., svorky, kabelové průchodky, kapsa na dokumentaci.</t>
    </r>
  </si>
  <si>
    <r>
      <t xml:space="preserve">Nástěnný rozváděč oceloplechový, krytí IP 54/20, včetně příslušenství, rozměry 600 x 800 x 265 mm (odchylka rozměrů +-15%, vč. prostorové rezervy v rozváděči min. 20%), ochrana dle ČSN 33 2000-4-41 samočinným odpojením vadné části v síti TN-S, barva: odstíny šedé. </t>
    </r>
    <r>
      <rPr>
        <b/>
        <sz val="10"/>
        <rFont val="Arial"/>
        <family val="2"/>
      </rPr>
      <t>Včetně řídicího systému, zdroje 230V/24VDC s integrovanou UPS a baterií.</t>
    </r>
    <r>
      <rPr>
        <sz val="10"/>
        <rFont val="Arial"/>
        <family val="2"/>
      </rPr>
      <t xml:space="preserve">
Další příslušenství rozvaděče:montážní deska, jištěné vývody pro danou technologii, pomocná relé, pomocné kontakty atp., svorky, kabelové průchodky, kapsa na dokumentaci.</t>
    </r>
  </si>
  <si>
    <t>Zpracování aplikačního software pro řídicí systém dispečerského řízení včetně specifikace rozsahu dat pro dispečerské řízení dle připojovacích podmínek</t>
  </si>
  <si>
    <t>Revize po instalaci FVE</t>
  </si>
  <si>
    <t>Revize hromosvodu</t>
  </si>
  <si>
    <t>Integrace do stávajícího energetického managementu</t>
  </si>
  <si>
    <t>Žlab oceloplechový 62/50, víko, podpěra, spojka, oddělovací přepážka - za 1 m</t>
  </si>
  <si>
    <t>73.</t>
  </si>
  <si>
    <t>74.</t>
  </si>
  <si>
    <t>75.</t>
  </si>
  <si>
    <r>
      <t>Skříňový rozváděč oceloplechový, krytí IP 54/20, včetně příslušenství, rozměry 800 x 2000 x 300 mm (odchylka rozměrů +-15%, vč. prostorové rezervy v rozváděči min. 20%), ochrana dle ČSN 33 2000-4-41 samočinným odpojením vadné části v síti TN-S, barva: odstíny šedé.
Další příslušenství rozvaděče:montážní deska, přepěťová ochrana I+II. st., jištěné vývody pro danou technologii, pomocná relé, pomocné kontakty, stykače atp., svorky, kabelové průchodky, kapsa na dokumentaci.</t>
    </r>
    <r>
      <rPr>
        <b/>
        <sz val="10"/>
        <rFont val="Arial"/>
        <family val="2"/>
      </rPr>
      <t xml:space="preserve">Rozvaděč s protipožární úpravou EI 30. </t>
    </r>
  </si>
  <si>
    <r>
      <t xml:space="preserve">Nástěnný rozváděč oceloplechový, krytí IP 54/20, včetně příslušenství, rozměry 600 x 800 x 265 mm (odchylka rozměrů +-15%, vč. prostorové rezervy v rozváděči min. 20%), ochrana dle ČSN 33 2000-4-41 samočinným odpojením vadné části v síti TN-S, barva: odstíny šedé. </t>
    </r>
    <r>
      <rPr>
        <b/>
        <sz val="10"/>
        <rFont val="Arial"/>
        <family val="2"/>
      </rPr>
      <t>Včetně řídicího systému, zdroje 230V/24VDC s integrovanou UPS a baterií.</t>
    </r>
    <r>
      <rPr>
        <sz val="10"/>
        <rFont val="Arial"/>
        <family val="2"/>
      </rPr>
      <t xml:space="preserve">
Další příslušenství rozvaděče:montážní deska, jištěné vývody pro danou technologii, pomocná relé, pomocné kontakty atp., svorky, kabelové průchodky, kapsa na dokumentaci. </t>
    </r>
    <r>
      <rPr>
        <b/>
        <sz val="10"/>
        <rFont val="Arial"/>
        <family val="2"/>
      </rPr>
      <t xml:space="preserve">Rozvaděč s protipožární úpravou EI 30. </t>
    </r>
  </si>
  <si>
    <r>
      <t xml:space="preserve">Nástěnný rozváděč oceloplechový, krytí IP 44/20, včetně příslušenství, rozměry 600 x 1000 x 250 mm (odchylka rozměrů +-15%), vč. prostorové rezervy v rozváděči min. 20%), ochrana dle ČSN 33 2000-4-41 samočinným odpojením vadné části v síti TN-S, barva: odstíny šedé. </t>
    </r>
    <r>
      <rPr>
        <b/>
        <sz val="10"/>
        <color theme="1"/>
        <rFont val="Arial"/>
        <family val="2"/>
      </rPr>
      <t>Řídicí systém bude dodávkou společnosti EG.D.</t>
    </r>
    <r>
      <rPr>
        <sz val="10"/>
        <color theme="1"/>
        <rFont val="Arial"/>
        <family val="2"/>
      </rPr>
      <t xml:space="preserve">
Další příslušenství rozvaděče:montážní deska, jiističe, servisní zásuvka, vývody pro danou technologii, pomocné kontakty atp., svorky, kabelové průchodky, kapsa na dokumentaci.</t>
    </r>
  </si>
  <si>
    <t xml:space="preserve">Fotovoltaický monokrystalický panel, 455 Wp, Minimální účinnost fotovoltaickým monokrystalických modulů 19%; min. 20letá lineární záruka na výkon s max. poklesem na 80 % původního výkonu, min. 10 let produktová záruka. </t>
  </si>
  <si>
    <t>Třífázový střídač, nom.výkon 50kW, počet MPPT:5, rozsah napětí MPPT 180-1000V, IP65,minimální účinnost měničů (střídačů) 97%, min. 10 let záruka</t>
  </si>
  <si>
    <t>Pomocná ocelová konstrukce pro uchycení střídačů, stříška proti dešti vetně uchycení na ocelovou konstrukci, min. 10 let záruka na konstrukci</t>
  </si>
  <si>
    <t xml:space="preserve">Třífázový hybridní střídač, nom.výkon 30kW, počet MPPT:3, rozsah napětí MPPT 180-1000V, IP65; minimální účinnost měničů (střídačů)  je 97%., min. 10 let záruka </t>
  </si>
  <si>
    <t>Hliníková konstrukce na plochou střechu (montážní materiál + příslušenství / 1 panel), min. 10 let záruka</t>
  </si>
  <si>
    <t>Hliníková konstrukce na šikmou střechu (montážní materiál + příslušenství / 1 panel), min. 10 let 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</si>
</sst>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4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12"/>
      <name val="Arial Black"/>
      <family val="2"/>
    </font>
    <font>
      <sz val="8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name val="Arial P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5" borderId="0" applyNumberFormat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6" borderId="8" applyNumberFormat="0" applyAlignment="0" applyProtection="0"/>
    <xf numFmtId="0" fontId="16" fillId="6" borderId="9" applyNumberFormat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08">
    <xf numFmtId="0" fontId="0" fillId="0" borderId="0" xfId="0"/>
    <xf numFmtId="0" fontId="0" fillId="0" borderId="0" xfId="66">
      <alignment/>
      <protection/>
    </xf>
    <xf numFmtId="0" fontId="21" fillId="0" borderId="0" xfId="66" applyFont="1">
      <alignment/>
      <protection/>
    </xf>
    <xf numFmtId="0" fontId="21" fillId="0" borderId="0" xfId="66" applyFont="1">
      <alignment/>
      <protection/>
    </xf>
    <xf numFmtId="0" fontId="22" fillId="0" borderId="0" xfId="66" applyFont="1" applyAlignment="1">
      <alignment wrapText="1"/>
      <protection/>
    </xf>
    <xf numFmtId="3" fontId="0" fillId="0" borderId="0" xfId="66" applyNumberFormat="1">
      <alignment/>
      <protection/>
    </xf>
    <xf numFmtId="0" fontId="3" fillId="13" borderId="0" xfId="66" applyFont="1" applyFill="1" applyAlignment="1">
      <alignment vertical="center"/>
      <protection/>
    </xf>
    <xf numFmtId="0" fontId="0" fillId="0" borderId="0" xfId="66" applyAlignment="1">
      <alignment horizontal="center"/>
      <protection/>
    </xf>
    <xf numFmtId="0" fontId="3" fillId="0" borderId="0" xfId="66" applyFont="1">
      <alignment/>
      <protection/>
    </xf>
    <xf numFmtId="0" fontId="25" fillId="0" borderId="0" xfId="66" applyFont="1">
      <alignment/>
      <protection/>
    </xf>
    <xf numFmtId="0" fontId="0" fillId="0" borderId="0" xfId="66" applyAlignment="1">
      <alignment vertical="center"/>
      <protection/>
    </xf>
    <xf numFmtId="4" fontId="0" fillId="0" borderId="0" xfId="66" applyNumberFormat="1" applyAlignment="1">
      <alignment horizontal="center"/>
      <protection/>
    </xf>
    <xf numFmtId="4" fontId="0" fillId="0" borderId="0" xfId="66" applyNumberFormat="1">
      <alignment/>
      <protection/>
    </xf>
    <xf numFmtId="0" fontId="1" fillId="0" borderId="0" xfId="66" applyFont="1">
      <alignment/>
      <protection/>
    </xf>
    <xf numFmtId="0" fontId="27" fillId="0" borderId="0" xfId="66" applyFont="1">
      <alignment/>
      <protection/>
    </xf>
    <xf numFmtId="3" fontId="1" fillId="0" borderId="0" xfId="66" applyNumberFormat="1" applyFont="1">
      <alignment/>
      <protection/>
    </xf>
    <xf numFmtId="0" fontId="0" fillId="0" borderId="10" xfId="66" applyBorder="1">
      <alignment/>
      <protection/>
    </xf>
    <xf numFmtId="0" fontId="0" fillId="0" borderId="0" xfId="66" applyAlignment="1">
      <alignment horizontal="left" wrapText="1" indent="1"/>
      <protection/>
    </xf>
    <xf numFmtId="164" fontId="22" fillId="0" borderId="0" xfId="66" applyNumberFormat="1" applyFont="1" applyAlignment="1">
      <alignment wrapText="1"/>
      <protection/>
    </xf>
    <xf numFmtId="0" fontId="0" fillId="0" borderId="0" xfId="66" applyAlignment="1" applyProtection="1">
      <alignment horizontal="center"/>
      <protection locked="0"/>
    </xf>
    <xf numFmtId="0" fontId="0" fillId="0" borderId="0" xfId="66" applyAlignment="1" applyProtection="1">
      <alignment horizontal="left" wrapText="1" indent="1"/>
      <protection locked="0"/>
    </xf>
    <xf numFmtId="4" fontId="0" fillId="0" borderId="0" xfId="66" applyNumberFormat="1" applyAlignment="1" applyProtection="1">
      <alignment horizontal="center"/>
      <protection locked="0"/>
    </xf>
    <xf numFmtId="4" fontId="0" fillId="0" borderId="0" xfId="66" applyNumberFormat="1" applyProtection="1">
      <alignment/>
      <protection locked="0"/>
    </xf>
    <xf numFmtId="4" fontId="1" fillId="0" borderId="11" xfId="66" applyNumberFormat="1" applyFont="1" applyBorder="1" applyAlignment="1" applyProtection="1">
      <alignment vertical="top"/>
      <protection locked="0"/>
    </xf>
    <xf numFmtId="0" fontId="0" fillId="0" borderId="0" xfId="66" applyAlignment="1" applyProtection="1">
      <alignment horizontal="center"/>
      <protection/>
    </xf>
    <xf numFmtId="0" fontId="19" fillId="0" borderId="0" xfId="66" applyFont="1" applyAlignment="1" applyProtection="1">
      <alignment horizontal="center"/>
      <protection/>
    </xf>
    <xf numFmtId="0" fontId="20" fillId="0" borderId="0" xfId="66" applyFont="1" applyAlignment="1" applyProtection="1">
      <alignment horizontal="left" wrapText="1" indent="1"/>
      <protection/>
    </xf>
    <xf numFmtId="0" fontId="20" fillId="0" borderId="0" xfId="66" applyFont="1" applyAlignment="1" applyProtection="1">
      <alignment horizontal="center"/>
      <protection/>
    </xf>
    <xf numFmtId="4" fontId="20" fillId="0" borderId="0" xfId="66" applyNumberFormat="1" applyFont="1" applyAlignment="1" applyProtection="1">
      <alignment horizontal="center"/>
      <protection/>
    </xf>
    <xf numFmtId="4" fontId="20" fillId="0" borderId="0" xfId="66" applyNumberFormat="1" applyFont="1" applyProtection="1">
      <alignment/>
      <protection/>
    </xf>
    <xf numFmtId="4" fontId="3" fillId="0" borderId="12" xfId="66" applyNumberFormat="1" applyFont="1" applyBorder="1" applyAlignment="1" applyProtection="1">
      <alignment vertical="center"/>
      <protection/>
    </xf>
    <xf numFmtId="4" fontId="39" fillId="0" borderId="13" xfId="66" applyNumberFormat="1" applyFont="1" applyBorder="1" applyAlignment="1" applyProtection="1">
      <alignment horizontal="left" vertical="center"/>
      <protection/>
    </xf>
    <xf numFmtId="0" fontId="3" fillId="0" borderId="0" xfId="66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left" vertical="center" wrapText="1"/>
      <protection/>
    </xf>
    <xf numFmtId="4" fontId="0" fillId="0" borderId="0" xfId="66" applyNumberFormat="1" applyAlignment="1" applyProtection="1">
      <alignment vertical="center"/>
      <protection/>
    </xf>
    <xf numFmtId="0" fontId="40" fillId="0" borderId="14" xfId="66" applyFont="1" applyBorder="1" applyAlignment="1" applyProtection="1">
      <alignment horizontal="left" shrinkToFit="1"/>
      <protection/>
    </xf>
    <xf numFmtId="0" fontId="3" fillId="0" borderId="15" xfId="66" applyFont="1" applyBorder="1" applyAlignment="1" applyProtection="1">
      <alignment horizontal="left"/>
      <protection/>
    </xf>
    <xf numFmtId="0" fontId="0" fillId="0" borderId="15" xfId="66" applyFont="1" applyBorder="1" applyAlignment="1" applyProtection="1">
      <alignment horizontal="center"/>
      <protection/>
    </xf>
    <xf numFmtId="4" fontId="18" fillId="0" borderId="15" xfId="66" applyNumberFormat="1" applyFont="1" applyBorder="1" applyAlignment="1" applyProtection="1">
      <alignment horizontal="left" shrinkToFit="1"/>
      <protection/>
    </xf>
    <xf numFmtId="4" fontId="0" fillId="0" borderId="15" xfId="66" applyNumberFormat="1" applyBorder="1" applyAlignment="1" applyProtection="1">
      <alignment horizontal="left" shrinkToFit="1"/>
      <protection/>
    </xf>
    <xf numFmtId="0" fontId="0" fillId="0" borderId="16" xfId="66" applyBorder="1" applyAlignment="1" applyProtection="1">
      <alignment horizontal="left" shrinkToFit="1"/>
      <protection/>
    </xf>
    <xf numFmtId="0" fontId="18" fillId="0" borderId="0" xfId="66" applyFont="1" applyAlignment="1" applyProtection="1">
      <alignment horizontal="center"/>
      <protection/>
    </xf>
    <xf numFmtId="0" fontId="0" fillId="0" borderId="0" xfId="66" applyAlignment="1" applyProtection="1">
      <alignment horizontal="left" wrapText="1" indent="1"/>
      <protection/>
    </xf>
    <xf numFmtId="4" fontId="0" fillId="0" borderId="0" xfId="66" applyNumberFormat="1" applyAlignment="1" applyProtection="1">
      <alignment horizontal="center"/>
      <protection/>
    </xf>
    <xf numFmtId="4" fontId="0" fillId="0" borderId="0" xfId="66" applyNumberFormat="1" applyProtection="1">
      <alignment/>
      <protection/>
    </xf>
    <xf numFmtId="49" fontId="34" fillId="13" borderId="17" xfId="66" applyNumberFormat="1" applyFont="1" applyFill="1" applyBorder="1" applyAlignment="1" applyProtection="1">
      <alignment horizontal="center" vertical="center"/>
      <protection/>
    </xf>
    <xf numFmtId="0" fontId="34" fillId="13" borderId="18" xfId="66" applyFont="1" applyFill="1" applyBorder="1" applyAlignment="1" applyProtection="1">
      <alignment horizontal="center" vertical="center"/>
      <protection/>
    </xf>
    <xf numFmtId="0" fontId="34" fillId="13" borderId="19" xfId="66" applyFont="1" applyFill="1" applyBorder="1" applyAlignment="1" applyProtection="1">
      <alignment horizontal="center" vertical="center" wrapText="1"/>
      <protection/>
    </xf>
    <xf numFmtId="0" fontId="34" fillId="13" borderId="20" xfId="66" applyFont="1" applyFill="1" applyBorder="1" applyAlignment="1" applyProtection="1">
      <alignment horizontal="center" vertical="center"/>
      <protection/>
    </xf>
    <xf numFmtId="4" fontId="34" fillId="13" borderId="20" xfId="66" applyNumberFormat="1" applyFont="1" applyFill="1" applyBorder="1" applyAlignment="1" applyProtection="1">
      <alignment horizontal="center" vertical="center"/>
      <protection/>
    </xf>
    <xf numFmtId="4" fontId="34" fillId="13" borderId="21" xfId="66" applyNumberFormat="1" applyFont="1" applyFill="1" applyBorder="1" applyAlignment="1" applyProtection="1">
      <alignment horizontal="center" vertical="center"/>
      <protection/>
    </xf>
    <xf numFmtId="0" fontId="30" fillId="0" borderId="22" xfId="66" applyFont="1" applyBorder="1" applyAlignment="1" applyProtection="1">
      <alignment horizontal="center" vertical="top"/>
      <protection/>
    </xf>
    <xf numFmtId="0" fontId="26" fillId="0" borderId="23" xfId="66" applyFont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left" wrapText="1" indent="1"/>
      <protection/>
    </xf>
    <xf numFmtId="4" fontId="30" fillId="0" borderId="22" xfId="66" applyNumberFormat="1" applyFont="1" applyBorder="1" applyAlignment="1" applyProtection="1">
      <alignment horizontal="center" vertical="top"/>
      <protection/>
    </xf>
    <xf numFmtId="4" fontId="30" fillId="0" borderId="22" xfId="66" applyNumberFormat="1" applyFont="1" applyBorder="1" applyAlignment="1" applyProtection="1">
      <alignment vertical="top"/>
      <protection/>
    </xf>
    <xf numFmtId="0" fontId="1" fillId="14" borderId="11" xfId="66" applyFont="1" applyFill="1" applyBorder="1" applyAlignment="1" applyProtection="1">
      <alignment horizontal="center"/>
      <protection/>
    </xf>
    <xf numFmtId="49" fontId="36" fillId="14" borderId="11" xfId="66" applyNumberFormat="1" applyFont="1" applyFill="1" applyBorder="1" applyAlignment="1" applyProtection="1">
      <alignment horizontal="left"/>
      <protection/>
    </xf>
    <xf numFmtId="0" fontId="36" fillId="14" borderId="0" xfId="66" applyFont="1" applyFill="1" applyAlignment="1" applyProtection="1">
      <alignment horizontal="left" indent="1"/>
      <protection/>
    </xf>
    <xf numFmtId="0" fontId="33" fillId="14" borderId="25" xfId="66" applyFont="1" applyFill="1" applyBorder="1" applyAlignment="1" applyProtection="1">
      <alignment horizontal="center"/>
      <protection/>
    </xf>
    <xf numFmtId="4" fontId="33" fillId="14" borderId="11" xfId="66" applyNumberFormat="1" applyFont="1" applyFill="1" applyBorder="1" applyAlignment="1" applyProtection="1">
      <alignment horizontal="right"/>
      <protection/>
    </xf>
    <xf numFmtId="4" fontId="35" fillId="14" borderId="11" xfId="66" applyNumberFormat="1" applyFont="1" applyFill="1" applyBorder="1" applyProtection="1">
      <alignment/>
      <protection/>
    </xf>
    <xf numFmtId="0" fontId="1" fillId="0" borderId="11" xfId="66" applyFont="1" applyBorder="1" applyAlignment="1" applyProtection="1">
      <alignment horizontal="center" vertical="top"/>
      <protection/>
    </xf>
    <xf numFmtId="0" fontId="32" fillId="0" borderId="11" xfId="66" applyFont="1" applyBorder="1" applyAlignment="1" applyProtection="1">
      <alignment horizontal="center" vertical="top"/>
      <protection/>
    </xf>
    <xf numFmtId="4" fontId="1" fillId="0" borderId="11" xfId="66" applyNumberFormat="1" applyFont="1" applyBorder="1" applyAlignment="1" applyProtection="1">
      <alignment horizontal="center" vertical="top"/>
      <protection/>
    </xf>
    <xf numFmtId="4" fontId="1" fillId="0" borderId="11" xfId="66" applyNumberFormat="1" applyFont="1" applyBorder="1" applyAlignment="1" applyProtection="1">
      <alignment vertical="top"/>
      <protection/>
    </xf>
    <xf numFmtId="0" fontId="1" fillId="0" borderId="11" xfId="66" applyFont="1" applyBorder="1" applyAlignment="1" applyProtection="1">
      <alignment horizontal="center" vertical="top" wrapText="1"/>
      <protection/>
    </xf>
    <xf numFmtId="49" fontId="1" fillId="0" borderId="24" xfId="0" applyNumberFormat="1" applyFont="1" applyBorder="1" applyAlignment="1" applyProtection="1">
      <alignment horizontal="left" vertical="top" wrapText="1" indent="1"/>
      <protection/>
    </xf>
    <xf numFmtId="49" fontId="42" fillId="0" borderId="24" xfId="0" applyNumberFormat="1" applyFont="1" applyBorder="1" applyAlignment="1" applyProtection="1">
      <alignment horizontal="left" vertical="top" wrapText="1" indent="1"/>
      <protection/>
    </xf>
    <xf numFmtId="0" fontId="24" fillId="0" borderId="11" xfId="66" applyFont="1" applyBorder="1" applyAlignment="1" applyProtection="1">
      <alignment horizontal="center" vertical="top"/>
      <protection/>
    </xf>
    <xf numFmtId="0" fontId="31" fillId="0" borderId="11" xfId="66" applyFont="1" applyBorder="1" applyAlignment="1" applyProtection="1">
      <alignment horizontal="center" vertical="top"/>
      <protection/>
    </xf>
    <xf numFmtId="0" fontId="31" fillId="0" borderId="26" xfId="66" applyFont="1" applyBorder="1" applyAlignment="1" applyProtection="1">
      <alignment horizontal="left" vertical="top" wrapText="1" indent="1"/>
      <protection/>
    </xf>
    <xf numFmtId="0" fontId="31" fillId="0" borderId="11" xfId="66" applyFont="1" applyBorder="1" applyAlignment="1" applyProtection="1">
      <alignment horizontal="center" vertical="top" shrinkToFit="1"/>
      <protection/>
    </xf>
    <xf numFmtId="4" fontId="31" fillId="0" borderId="11" xfId="66" applyNumberFormat="1" applyFont="1" applyBorder="1" applyAlignment="1" applyProtection="1">
      <alignment horizontal="center" vertical="top"/>
      <protection/>
    </xf>
    <xf numFmtId="4" fontId="31" fillId="0" borderId="11" xfId="66" applyNumberFormat="1" applyFont="1" applyBorder="1" applyAlignment="1" applyProtection="1">
      <alignment vertical="top"/>
      <protection/>
    </xf>
    <xf numFmtId="49" fontId="1" fillId="0" borderId="27" xfId="0" applyNumberFormat="1" applyFont="1" applyBorder="1" applyAlignment="1" applyProtection="1">
      <alignment horizontal="left" wrapText="1" indent="1"/>
      <protection/>
    </xf>
    <xf numFmtId="0" fontId="24" fillId="0" borderId="11" xfId="66" applyFont="1" applyBorder="1" applyAlignment="1" applyProtection="1">
      <alignment horizontal="left" vertical="top" wrapText="1" inden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4" fontId="24" fillId="0" borderId="11" xfId="66" applyNumberFormat="1" applyFont="1" applyBorder="1" applyAlignment="1" applyProtection="1">
      <alignment horizontal="center" vertical="top" wrapText="1"/>
      <protection/>
    </xf>
    <xf numFmtId="4" fontId="24" fillId="0" borderId="11" xfId="66" applyNumberFormat="1" applyFont="1" applyBorder="1" applyAlignment="1" applyProtection="1">
      <alignment vertical="top"/>
      <protection/>
    </xf>
    <xf numFmtId="49" fontId="1" fillId="0" borderId="28" xfId="0" applyNumberFormat="1" applyFont="1" applyBorder="1" applyAlignment="1" applyProtection="1">
      <alignment horizontal="left" wrapText="1" indent="1"/>
      <protection/>
    </xf>
    <xf numFmtId="0" fontId="33" fillId="15" borderId="11" xfId="66" applyFont="1" applyFill="1" applyBorder="1" applyAlignment="1" applyProtection="1">
      <alignment horizontal="center"/>
      <protection/>
    </xf>
    <xf numFmtId="49" fontId="37" fillId="15" borderId="11" xfId="66" applyNumberFormat="1" applyFont="1" applyFill="1" applyBorder="1" applyAlignment="1" applyProtection="1">
      <alignment horizontal="left"/>
      <protection/>
    </xf>
    <xf numFmtId="0" fontId="36" fillId="15" borderId="11" xfId="66" applyFont="1" applyFill="1" applyBorder="1" applyAlignment="1" applyProtection="1">
      <alignment horizontal="left" indent="1"/>
      <protection/>
    </xf>
    <xf numFmtId="4" fontId="33" fillId="15" borderId="11" xfId="66" applyNumberFormat="1" applyFont="1" applyFill="1" applyBorder="1" applyAlignment="1" applyProtection="1">
      <alignment horizontal="right"/>
      <protection/>
    </xf>
    <xf numFmtId="164" fontId="35" fillId="15" borderId="11" xfId="66" applyNumberFormat="1" applyFont="1" applyFill="1" applyBorder="1" applyProtection="1">
      <alignment/>
      <protection/>
    </xf>
    <xf numFmtId="0" fontId="0" fillId="0" borderId="11" xfId="66" applyBorder="1" applyAlignment="1" applyProtection="1">
      <alignment horizontal="center"/>
      <protection/>
    </xf>
    <xf numFmtId="0" fontId="0" fillId="0" borderId="11" xfId="66" applyBorder="1" applyAlignment="1" applyProtection="1">
      <alignment horizontal="left" wrapText="1" indent="1"/>
      <protection/>
    </xf>
    <xf numFmtId="4" fontId="0" fillId="0" borderId="11" xfId="66" applyNumberFormat="1" applyBorder="1" applyAlignment="1" applyProtection="1">
      <alignment horizontal="center"/>
      <protection/>
    </xf>
    <xf numFmtId="4" fontId="0" fillId="0" borderId="11" xfId="66" applyNumberFormat="1" applyBorder="1" applyProtection="1">
      <alignment/>
      <protection/>
    </xf>
    <xf numFmtId="0" fontId="41" fillId="0" borderId="29" xfId="66" applyFont="1" applyBorder="1" applyAlignment="1" applyProtection="1">
      <alignment horizontal="center" vertical="top"/>
      <protection/>
    </xf>
    <xf numFmtId="0" fontId="41" fillId="0" borderId="30" xfId="66" applyFont="1" applyBorder="1" applyAlignment="1" applyProtection="1">
      <alignment horizontal="center" vertical="top"/>
      <protection/>
    </xf>
    <xf numFmtId="0" fontId="41" fillId="0" borderId="23" xfId="66" applyFont="1" applyBorder="1" applyAlignment="1" applyProtection="1">
      <alignment horizontal="center" vertical="top"/>
      <protection/>
    </xf>
    <xf numFmtId="0" fontId="41" fillId="0" borderId="26" xfId="66" applyFont="1" applyBorder="1" applyAlignment="1" applyProtection="1">
      <alignment horizontal="center" vertical="top"/>
      <protection/>
    </xf>
    <xf numFmtId="49" fontId="41" fillId="0" borderId="29" xfId="0" applyNumberFormat="1" applyFont="1" applyBorder="1" applyAlignment="1" applyProtection="1">
      <alignment horizontal="left" vertical="top" wrapText="1"/>
      <protection/>
    </xf>
    <xf numFmtId="49" fontId="41" fillId="0" borderId="31" xfId="0" applyNumberFormat="1" applyFont="1" applyBorder="1" applyAlignment="1" applyProtection="1">
      <alignment horizontal="left" vertical="top" wrapText="1"/>
      <protection/>
    </xf>
    <xf numFmtId="49" fontId="41" fillId="0" borderId="30" xfId="0" applyNumberFormat="1" applyFont="1" applyBorder="1" applyAlignment="1" applyProtection="1">
      <alignment horizontal="left" vertical="top" wrapText="1"/>
      <protection/>
    </xf>
    <xf numFmtId="49" fontId="41" fillId="0" borderId="23" xfId="0" applyNumberFormat="1" applyFont="1" applyBorder="1" applyAlignment="1" applyProtection="1">
      <alignment horizontal="left" vertical="top" wrapText="1"/>
      <protection/>
    </xf>
    <xf numFmtId="49" fontId="41" fillId="0" borderId="27" xfId="0" applyNumberFormat="1" applyFont="1" applyBorder="1" applyAlignment="1" applyProtection="1">
      <alignment horizontal="left" vertical="top" wrapText="1"/>
      <protection/>
    </xf>
    <xf numFmtId="49" fontId="41" fillId="0" borderId="26" xfId="0" applyNumberFormat="1" applyFont="1" applyBorder="1" applyAlignment="1" applyProtection="1">
      <alignment horizontal="left" vertical="top" wrapText="1"/>
      <protection/>
    </xf>
    <xf numFmtId="0" fontId="23" fillId="0" borderId="0" xfId="66" applyFont="1" applyAlignment="1" applyProtection="1">
      <alignment horizontal="center"/>
      <protection/>
    </xf>
    <xf numFmtId="0" fontId="0" fillId="0" borderId="32" xfId="66" applyBorder="1" applyAlignment="1" applyProtection="1">
      <alignment horizontal="center" vertical="center"/>
      <protection/>
    </xf>
    <xf numFmtId="0" fontId="0" fillId="0" borderId="12" xfId="66" applyBorder="1" applyAlignment="1" applyProtection="1">
      <alignment horizontal="center" vertical="center"/>
      <protection/>
    </xf>
    <xf numFmtId="0" fontId="3" fillId="0" borderId="12" xfId="66" applyFont="1" applyBorder="1" applyAlignment="1" applyProtection="1">
      <alignment horizontal="left" vertical="center" wrapText="1"/>
      <protection/>
    </xf>
    <xf numFmtId="0" fontId="0" fillId="0" borderId="33" xfId="66" applyBorder="1" applyAlignment="1" applyProtection="1">
      <alignment horizontal="center" vertical="center"/>
      <protection/>
    </xf>
    <xf numFmtId="0" fontId="0" fillId="0" borderId="0" xfId="66" applyAlignment="1" applyProtection="1">
      <alignment horizontal="center" vertical="center"/>
      <protection/>
    </xf>
    <xf numFmtId="49" fontId="0" fillId="0" borderId="34" xfId="66" applyNumberFormat="1" applyBorder="1" applyAlignment="1" applyProtection="1">
      <alignment horizontal="center"/>
      <protection/>
    </xf>
    <xf numFmtId="49" fontId="0" fillId="0" borderId="15" xfId="66" applyNumberForma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čárky 2" xfId="21"/>
    <cellStyle name="čárky 2 2" xfId="22"/>
    <cellStyle name="čárky 2 3" xfId="23"/>
    <cellStyle name="čárky 2 4" xfId="24"/>
    <cellStyle name="čárky 2 5" xfId="25"/>
    <cellStyle name="Kontrolní buňka" xfId="26"/>
    <cellStyle name="Nadpis 1" xfId="27"/>
    <cellStyle name="Nadpis 2" xfId="28"/>
    <cellStyle name="Nadpis 3" xfId="29"/>
    <cellStyle name="Nadpis 4" xfId="30"/>
    <cellStyle name="Název" xfId="31"/>
    <cellStyle name="Neutrální" xfId="32"/>
    <cellStyle name="Normal_Kalkulacja" xfId="33"/>
    <cellStyle name="normální 2 10" xfId="34"/>
    <cellStyle name="normální 2 11" xfId="35"/>
    <cellStyle name="normální 2 12" xfId="36"/>
    <cellStyle name="normální 2 13" xfId="37"/>
    <cellStyle name="normální 2 14" xfId="38"/>
    <cellStyle name="normální 2 15" xfId="39"/>
    <cellStyle name="normální 2 16" xfId="40"/>
    <cellStyle name="normální 2 17" xfId="41"/>
    <cellStyle name="normální 2 18" xfId="42"/>
    <cellStyle name="normální 2 19" xfId="43"/>
    <cellStyle name="normální 2 2" xfId="44"/>
    <cellStyle name="normální 2 20" xfId="45"/>
    <cellStyle name="normální 2 21" xfId="46"/>
    <cellStyle name="normální 2 22" xfId="47"/>
    <cellStyle name="normální 2 23" xfId="48"/>
    <cellStyle name="normální 2 24" xfId="49"/>
    <cellStyle name="normální 2 25" xfId="50"/>
    <cellStyle name="normální 2 26" xfId="51"/>
    <cellStyle name="normální 2 27" xfId="52"/>
    <cellStyle name="normální 2 28" xfId="53"/>
    <cellStyle name="normální 2 29" xfId="54"/>
    <cellStyle name="normální 2 3" xfId="55"/>
    <cellStyle name="normální 2 4" xfId="56"/>
    <cellStyle name="normální 2 5" xfId="57"/>
    <cellStyle name="normální 2 6" xfId="58"/>
    <cellStyle name="normální 2 7" xfId="59"/>
    <cellStyle name="normální 2 8" xfId="60"/>
    <cellStyle name="normální 2 9" xfId="61"/>
    <cellStyle name="normální 4" xfId="62"/>
    <cellStyle name="normální 5 2" xfId="63"/>
    <cellStyle name="normální 6" xfId="64"/>
    <cellStyle name="normální 7 2" xfId="65"/>
    <cellStyle name="normální_POL.XLS" xfId="66"/>
    <cellStyle name="Normalny_Pr1taa2000A" xfId="67"/>
    <cellStyle name="Poznámka" xfId="68"/>
    <cellStyle name="Propojená buňka" xfId="69"/>
    <cellStyle name="Správně" xfId="70"/>
    <cellStyle name="Standard_aktuell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  <cellStyle name="čárky 2 6" xfId="83"/>
    <cellStyle name="čárky 2 2 2" xfId="84"/>
    <cellStyle name="čárky 2 3 2" xfId="85"/>
    <cellStyle name="čárky 2 4 2" xfId="86"/>
    <cellStyle name="čárky 2 5 2" xfId="87"/>
    <cellStyle name="normální 6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19"/>
  <sheetViews>
    <sheetView showGridLines="0" tabSelected="1" view="pageBreakPreview" zoomScaleSheetLayoutView="100" workbookViewId="0" topLeftCell="A2">
      <selection activeCell="H104" sqref="H104"/>
    </sheetView>
  </sheetViews>
  <sheetFormatPr defaultColWidth="9.125" defaultRowHeight="12.75"/>
  <cols>
    <col min="1" max="1" width="11.50390625" style="7" bestFit="1" customWidth="1"/>
    <col min="2" max="2" width="18.375" style="7" customWidth="1"/>
    <col min="3" max="3" width="50.625" style="17" customWidth="1"/>
    <col min="4" max="4" width="5.50390625" style="7" customWidth="1"/>
    <col min="5" max="5" width="10.125" style="11" bestFit="1" customWidth="1"/>
    <col min="6" max="6" width="12.50390625" style="12" customWidth="1"/>
    <col min="7" max="7" width="15.50390625" style="12" customWidth="1"/>
    <col min="8" max="8" width="75.50390625" style="1" customWidth="1"/>
    <col min="9" max="9" width="45.375" style="1" customWidth="1"/>
    <col min="10" max="16384" width="9.125" style="1" customWidth="1"/>
  </cols>
  <sheetData>
    <row r="1" spans="1:7" ht="12.75">
      <c r="A1" s="19"/>
      <c r="B1" s="19"/>
      <c r="C1" s="20"/>
      <c r="D1" s="19"/>
      <c r="E1" s="21"/>
      <c r="F1" s="22"/>
      <c r="G1" s="22"/>
    </row>
    <row r="2" spans="1:7" ht="18.6">
      <c r="A2" s="100" t="s">
        <v>41</v>
      </c>
      <c r="B2" s="100"/>
      <c r="C2" s="100"/>
      <c r="D2" s="100"/>
      <c r="E2" s="100"/>
      <c r="F2" s="100"/>
      <c r="G2" s="100"/>
    </row>
    <row r="3" spans="1:7" ht="14.25" customHeight="1" thickBot="1">
      <c r="A3" s="24"/>
      <c r="B3" s="25"/>
      <c r="C3" s="26"/>
      <c r="D3" s="27"/>
      <c r="E3" s="28"/>
      <c r="F3" s="29"/>
      <c r="G3" s="29"/>
    </row>
    <row r="4" spans="1:7" s="10" customFormat="1" ht="15.75" customHeight="1" thickTop="1">
      <c r="A4" s="101" t="s">
        <v>2</v>
      </c>
      <c r="B4" s="102"/>
      <c r="C4" s="103" t="s">
        <v>89</v>
      </c>
      <c r="D4" s="103"/>
      <c r="E4" s="103"/>
      <c r="F4" s="30"/>
      <c r="G4" s="31"/>
    </row>
    <row r="5" spans="1:7" s="10" customFormat="1" ht="15.75" customHeight="1">
      <c r="A5" s="104" t="s">
        <v>3</v>
      </c>
      <c r="B5" s="105"/>
      <c r="C5" s="32" t="s">
        <v>90</v>
      </c>
      <c r="D5" s="33"/>
      <c r="E5" s="33"/>
      <c r="F5" s="34"/>
      <c r="G5" s="35"/>
    </row>
    <row r="6" spans="1:7" ht="15.75" customHeight="1" thickBot="1">
      <c r="A6" s="106" t="s">
        <v>69</v>
      </c>
      <c r="B6" s="107"/>
      <c r="C6" s="36" t="s">
        <v>88</v>
      </c>
      <c r="D6" s="37"/>
      <c r="E6" s="38"/>
      <c r="F6" s="39"/>
      <c r="G6" s="40"/>
    </row>
    <row r="7" spans="1:7" ht="14.4" thickBot="1" thickTop="1">
      <c r="A7" s="41"/>
      <c r="B7" s="24"/>
      <c r="C7" s="42"/>
      <c r="D7" s="24"/>
      <c r="E7" s="43"/>
      <c r="F7" s="44"/>
      <c r="G7" s="44"/>
    </row>
    <row r="8" spans="1:7" s="6" customFormat="1" ht="31.5" customHeight="1" thickBot="1">
      <c r="A8" s="45" t="s">
        <v>53</v>
      </c>
      <c r="B8" s="46" t="s">
        <v>28</v>
      </c>
      <c r="C8" s="47" t="s">
        <v>4</v>
      </c>
      <c r="D8" s="48" t="s">
        <v>5</v>
      </c>
      <c r="E8" s="49" t="s">
        <v>6</v>
      </c>
      <c r="F8" s="49" t="s">
        <v>7</v>
      </c>
      <c r="G8" s="50" t="s">
        <v>8</v>
      </c>
    </row>
    <row r="9" spans="1:11" s="8" customFormat="1" ht="12.75">
      <c r="A9" s="51"/>
      <c r="B9" s="52"/>
      <c r="C9" s="53"/>
      <c r="D9" s="51"/>
      <c r="E9" s="54"/>
      <c r="F9" s="55"/>
      <c r="G9" s="55"/>
      <c r="K9" s="9"/>
    </row>
    <row r="10" spans="1:55" s="13" customFormat="1" ht="15.6">
      <c r="A10" s="56"/>
      <c r="B10" s="57"/>
      <c r="C10" s="58" t="s">
        <v>55</v>
      </c>
      <c r="D10" s="59"/>
      <c r="E10" s="60"/>
      <c r="F10" s="57"/>
      <c r="G10" s="61"/>
      <c r="M10" s="14"/>
      <c r="AY10" s="15"/>
      <c r="AZ10" s="15"/>
      <c r="BA10" s="15"/>
      <c r="BB10" s="15"/>
      <c r="BC10" s="15"/>
    </row>
    <row r="11" spans="1:11" ht="12.75">
      <c r="A11" s="62"/>
      <c r="B11" s="63"/>
      <c r="C11" s="53"/>
      <c r="D11" s="62"/>
      <c r="E11" s="64"/>
      <c r="F11" s="65"/>
      <c r="G11" s="65"/>
      <c r="I11" s="4"/>
      <c r="K11" s="2"/>
    </row>
    <row r="12" spans="1:11" ht="39.6">
      <c r="A12" s="62" t="s">
        <v>12</v>
      </c>
      <c r="B12" s="66" t="s">
        <v>155</v>
      </c>
      <c r="C12" s="53" t="s">
        <v>156</v>
      </c>
      <c r="D12" s="62" t="s">
        <v>9</v>
      </c>
      <c r="E12" s="64">
        <v>1</v>
      </c>
      <c r="F12" s="23"/>
      <c r="G12" s="65">
        <f aca="true" t="shared" si="0" ref="G12:G24">E12*F12</f>
        <v>0</v>
      </c>
      <c r="I12" s="4"/>
      <c r="K12" s="2"/>
    </row>
    <row r="13" spans="1:11" ht="52.8">
      <c r="A13" s="62" t="s">
        <v>13</v>
      </c>
      <c r="B13" s="66" t="s">
        <v>91</v>
      </c>
      <c r="C13" s="53" t="s">
        <v>92</v>
      </c>
      <c r="D13" s="62" t="s">
        <v>9</v>
      </c>
      <c r="E13" s="64">
        <v>1</v>
      </c>
      <c r="F13" s="23"/>
      <c r="G13" s="65">
        <f t="shared" si="0"/>
        <v>0</v>
      </c>
      <c r="I13" s="4"/>
      <c r="K13" s="2"/>
    </row>
    <row r="14" spans="1:11" ht="52.8">
      <c r="A14" s="62" t="s">
        <v>14</v>
      </c>
      <c r="B14" s="66" t="s">
        <v>93</v>
      </c>
      <c r="C14" s="53" t="s">
        <v>94</v>
      </c>
      <c r="D14" s="62" t="s">
        <v>9</v>
      </c>
      <c r="E14" s="64">
        <v>1</v>
      </c>
      <c r="F14" s="23"/>
      <c r="G14" s="65">
        <f t="shared" si="0"/>
        <v>0</v>
      </c>
      <c r="I14" s="4"/>
      <c r="K14" s="2"/>
    </row>
    <row r="15" spans="1:11" ht="132">
      <c r="A15" s="62" t="s">
        <v>54</v>
      </c>
      <c r="B15" s="62" t="s">
        <v>95</v>
      </c>
      <c r="C15" s="67" t="s">
        <v>185</v>
      </c>
      <c r="D15" s="62" t="s">
        <v>9</v>
      </c>
      <c r="E15" s="64">
        <v>1</v>
      </c>
      <c r="F15" s="23"/>
      <c r="G15" s="65">
        <f t="shared" si="0"/>
        <v>0</v>
      </c>
      <c r="I15" s="4"/>
      <c r="K15" s="2"/>
    </row>
    <row r="16" spans="1:11" ht="118.8">
      <c r="A16" s="62" t="s">
        <v>29</v>
      </c>
      <c r="B16" s="62" t="s">
        <v>96</v>
      </c>
      <c r="C16" s="67" t="s">
        <v>174</v>
      </c>
      <c r="D16" s="62" t="s">
        <v>9</v>
      </c>
      <c r="E16" s="64">
        <v>1</v>
      </c>
      <c r="F16" s="23"/>
      <c r="G16" s="65">
        <f t="shared" si="0"/>
        <v>0</v>
      </c>
      <c r="I16" s="4"/>
      <c r="K16" s="2"/>
    </row>
    <row r="17" spans="1:11" ht="132">
      <c r="A17" s="62" t="s">
        <v>32</v>
      </c>
      <c r="B17" s="62" t="s">
        <v>170</v>
      </c>
      <c r="C17" s="68" t="s">
        <v>187</v>
      </c>
      <c r="D17" s="62" t="s">
        <v>9</v>
      </c>
      <c r="E17" s="64">
        <v>1</v>
      </c>
      <c r="F17" s="23"/>
      <c r="G17" s="65">
        <f aca="true" t="shared" si="1" ref="G17">E17*F17</f>
        <v>0</v>
      </c>
      <c r="I17" s="4"/>
      <c r="K17" s="2"/>
    </row>
    <row r="18" spans="1:11" ht="145.2">
      <c r="A18" s="62" t="s">
        <v>33</v>
      </c>
      <c r="B18" s="62" t="s">
        <v>97</v>
      </c>
      <c r="C18" s="67" t="s">
        <v>175</v>
      </c>
      <c r="D18" s="62" t="s">
        <v>9</v>
      </c>
      <c r="E18" s="64">
        <v>1</v>
      </c>
      <c r="F18" s="23"/>
      <c r="G18" s="65">
        <f t="shared" si="0"/>
        <v>0</v>
      </c>
      <c r="I18" s="4"/>
      <c r="K18" s="2"/>
    </row>
    <row r="19" spans="1:11" ht="145.2">
      <c r="A19" s="62" t="s">
        <v>15</v>
      </c>
      <c r="B19" s="62" t="s">
        <v>98</v>
      </c>
      <c r="C19" s="67" t="s">
        <v>186</v>
      </c>
      <c r="D19" s="62" t="s">
        <v>9</v>
      </c>
      <c r="E19" s="64">
        <v>1</v>
      </c>
      <c r="F19" s="23"/>
      <c r="G19" s="65">
        <f t="shared" si="0"/>
        <v>0</v>
      </c>
      <c r="I19" s="4"/>
      <c r="K19" s="2"/>
    </row>
    <row r="20" spans="1:11" ht="145.2">
      <c r="A20" s="62" t="s">
        <v>16</v>
      </c>
      <c r="B20" s="62" t="s">
        <v>99</v>
      </c>
      <c r="C20" s="67" t="s">
        <v>176</v>
      </c>
      <c r="D20" s="62" t="s">
        <v>9</v>
      </c>
      <c r="E20" s="64">
        <v>1</v>
      </c>
      <c r="F20" s="23"/>
      <c r="G20" s="65">
        <f t="shared" si="0"/>
        <v>0</v>
      </c>
      <c r="I20" s="4"/>
      <c r="K20" s="2"/>
    </row>
    <row r="21" spans="1:11" ht="79.2">
      <c r="A21" s="62" t="s">
        <v>31</v>
      </c>
      <c r="B21" s="62" t="s">
        <v>74</v>
      </c>
      <c r="C21" s="67" t="s">
        <v>172</v>
      </c>
      <c r="D21" s="62" t="s">
        <v>9</v>
      </c>
      <c r="E21" s="64">
        <v>6</v>
      </c>
      <c r="F21" s="23"/>
      <c r="G21" s="65">
        <f t="shared" si="0"/>
        <v>0</v>
      </c>
      <c r="I21" s="4"/>
      <c r="K21" s="2"/>
    </row>
    <row r="22" spans="1:11" ht="92.4">
      <c r="A22" s="62" t="s">
        <v>17</v>
      </c>
      <c r="B22" s="66" t="s">
        <v>100</v>
      </c>
      <c r="C22" s="67" t="s">
        <v>173</v>
      </c>
      <c r="D22" s="62" t="s">
        <v>9</v>
      </c>
      <c r="E22" s="64">
        <v>1</v>
      </c>
      <c r="F22" s="23"/>
      <c r="G22" s="65">
        <f t="shared" si="0"/>
        <v>0</v>
      </c>
      <c r="I22" s="4"/>
      <c r="K22" s="2"/>
    </row>
    <row r="23" spans="1:11" ht="79.2">
      <c r="A23" s="62" t="s">
        <v>18</v>
      </c>
      <c r="B23" s="66" t="s">
        <v>101</v>
      </c>
      <c r="C23" s="67" t="s">
        <v>102</v>
      </c>
      <c r="D23" s="62" t="s">
        <v>9</v>
      </c>
      <c r="E23" s="64">
        <v>1</v>
      </c>
      <c r="F23" s="23"/>
      <c r="G23" s="65">
        <f t="shared" si="0"/>
        <v>0</v>
      </c>
      <c r="I23" s="4"/>
      <c r="K23" s="2"/>
    </row>
    <row r="24" spans="1:11" ht="52.8">
      <c r="A24" s="62" t="s">
        <v>19</v>
      </c>
      <c r="B24" s="66" t="s">
        <v>103</v>
      </c>
      <c r="C24" s="67" t="s">
        <v>104</v>
      </c>
      <c r="D24" s="62" t="s">
        <v>9</v>
      </c>
      <c r="E24" s="64">
        <v>2</v>
      </c>
      <c r="F24" s="23"/>
      <c r="G24" s="65">
        <f t="shared" si="0"/>
        <v>0</v>
      </c>
      <c r="I24" s="4"/>
      <c r="K24" s="2"/>
    </row>
    <row r="25" spans="1:76" ht="12.75">
      <c r="A25" s="69"/>
      <c r="B25" s="70"/>
      <c r="C25" s="71"/>
      <c r="D25" s="72"/>
      <c r="E25" s="73"/>
      <c r="F25" s="74"/>
      <c r="G25" s="74"/>
      <c r="K25" s="2"/>
      <c r="BW25" s="3"/>
      <c r="BX25" s="3"/>
    </row>
    <row r="26" spans="1:55" s="13" customFormat="1" ht="15.6">
      <c r="A26" s="56"/>
      <c r="B26" s="57"/>
      <c r="C26" s="58" t="s">
        <v>75</v>
      </c>
      <c r="D26" s="59"/>
      <c r="E26" s="60"/>
      <c r="F26" s="57"/>
      <c r="G26" s="61"/>
      <c r="M26" s="14"/>
      <c r="AY26" s="15"/>
      <c r="AZ26" s="15"/>
      <c r="BA26" s="15"/>
      <c r="BB26" s="15"/>
      <c r="BC26" s="15"/>
    </row>
    <row r="27" spans="1:11" ht="12.75">
      <c r="A27" s="62"/>
      <c r="B27" s="63"/>
      <c r="C27" s="53"/>
      <c r="D27" s="62"/>
      <c r="E27" s="64"/>
      <c r="F27" s="65"/>
      <c r="G27" s="65"/>
      <c r="I27" s="4"/>
      <c r="K27" s="2"/>
    </row>
    <row r="28" spans="1:11" ht="52.8">
      <c r="A28" s="62" t="s">
        <v>20</v>
      </c>
      <c r="B28" s="62" t="s">
        <v>76</v>
      </c>
      <c r="C28" s="53" t="s">
        <v>188</v>
      </c>
      <c r="D28" s="62" t="s">
        <v>9</v>
      </c>
      <c r="E28" s="64">
        <v>277</v>
      </c>
      <c r="F28" s="23"/>
      <c r="G28" s="65">
        <f>E28*F28</f>
        <v>0</v>
      </c>
      <c r="I28" s="4"/>
      <c r="K28" s="2"/>
    </row>
    <row r="29" spans="1:11" ht="39.6">
      <c r="A29" s="62" t="s">
        <v>21</v>
      </c>
      <c r="B29" s="66" t="s">
        <v>105</v>
      </c>
      <c r="C29" s="67" t="s">
        <v>189</v>
      </c>
      <c r="D29" s="62" t="s">
        <v>9</v>
      </c>
      <c r="E29" s="64">
        <v>2</v>
      </c>
      <c r="F29" s="23"/>
      <c r="G29" s="65">
        <f aca="true" t="shared" si="2" ref="G29">E29*F29</f>
        <v>0</v>
      </c>
      <c r="I29" s="4"/>
      <c r="K29" s="2"/>
    </row>
    <row r="30" spans="1:11" ht="39.6">
      <c r="A30" s="62" t="s">
        <v>0</v>
      </c>
      <c r="B30" s="66"/>
      <c r="C30" s="67" t="s">
        <v>190</v>
      </c>
      <c r="D30" s="62" t="s">
        <v>10</v>
      </c>
      <c r="E30" s="64">
        <v>1</v>
      </c>
      <c r="F30" s="23"/>
      <c r="G30" s="65">
        <f aca="true" t="shared" si="3" ref="G30">E30*F30</f>
        <v>0</v>
      </c>
      <c r="I30" s="4"/>
      <c r="K30" s="2"/>
    </row>
    <row r="31" spans="1:11" ht="52.8">
      <c r="A31" s="62" t="s">
        <v>22</v>
      </c>
      <c r="B31" s="66" t="s">
        <v>106</v>
      </c>
      <c r="C31" s="67" t="s">
        <v>191</v>
      </c>
      <c r="D31" s="62" t="s">
        <v>9</v>
      </c>
      <c r="E31" s="64">
        <v>1</v>
      </c>
      <c r="F31" s="23"/>
      <c r="G31" s="65">
        <f aca="true" t="shared" si="4" ref="G31">E31*F31</f>
        <v>0</v>
      </c>
      <c r="I31" s="4"/>
      <c r="K31" s="2"/>
    </row>
    <row r="32" spans="1:11" ht="26.4">
      <c r="A32" s="62" t="s">
        <v>30</v>
      </c>
      <c r="B32" s="62"/>
      <c r="C32" s="53" t="s">
        <v>192</v>
      </c>
      <c r="D32" s="62" t="s">
        <v>9</v>
      </c>
      <c r="E32" s="64">
        <v>214</v>
      </c>
      <c r="F32" s="23"/>
      <c r="G32" s="65">
        <f>E32*F32</f>
        <v>0</v>
      </c>
      <c r="I32" s="4"/>
      <c r="K32" s="2"/>
    </row>
    <row r="33" spans="1:11" ht="26.4">
      <c r="A33" s="62" t="s">
        <v>23</v>
      </c>
      <c r="B33" s="62"/>
      <c r="C33" s="53" t="s">
        <v>193</v>
      </c>
      <c r="D33" s="62" t="s">
        <v>9</v>
      </c>
      <c r="E33" s="64">
        <v>63</v>
      </c>
      <c r="F33" s="23"/>
      <c r="G33" s="65">
        <f>E33*F33</f>
        <v>0</v>
      </c>
      <c r="I33" s="4"/>
      <c r="K33" s="2"/>
    </row>
    <row r="34" spans="1:11" ht="12.75">
      <c r="A34" s="62" t="s">
        <v>24</v>
      </c>
      <c r="B34" s="66"/>
      <c r="C34" s="67" t="s">
        <v>86</v>
      </c>
      <c r="D34" s="62" t="s">
        <v>77</v>
      </c>
      <c r="E34" s="64">
        <v>3</v>
      </c>
      <c r="F34" s="23"/>
      <c r="G34" s="65">
        <f aca="true" t="shared" si="5" ref="G34">E34*F34</f>
        <v>0</v>
      </c>
      <c r="I34" s="4"/>
      <c r="K34" s="2"/>
    </row>
    <row r="35" spans="1:76" ht="12.75">
      <c r="A35" s="62"/>
      <c r="B35" s="70"/>
      <c r="C35" s="71"/>
      <c r="D35" s="72"/>
      <c r="E35" s="73"/>
      <c r="F35" s="74"/>
      <c r="G35" s="74"/>
      <c r="K35" s="2"/>
      <c r="BW35" s="3"/>
      <c r="BX35" s="3"/>
    </row>
    <row r="36" spans="1:55" s="13" customFormat="1" ht="15.6">
      <c r="A36" s="56"/>
      <c r="B36" s="57"/>
      <c r="C36" s="58" t="s">
        <v>78</v>
      </c>
      <c r="D36" s="59"/>
      <c r="E36" s="60"/>
      <c r="F36" s="57"/>
      <c r="G36" s="61"/>
      <c r="M36" s="14"/>
      <c r="AY36" s="15"/>
      <c r="AZ36" s="15"/>
      <c r="BA36" s="15"/>
      <c r="BB36" s="15"/>
      <c r="BC36" s="15"/>
    </row>
    <row r="37" spans="1:11" ht="12.75">
      <c r="A37" s="62"/>
      <c r="B37" s="63"/>
      <c r="C37" s="53"/>
      <c r="D37" s="62"/>
      <c r="E37" s="64"/>
      <c r="F37" s="65"/>
      <c r="G37" s="65"/>
      <c r="I37" s="4"/>
      <c r="K37" s="2"/>
    </row>
    <row r="38" spans="1:11" ht="12.75">
      <c r="A38" s="62" t="s">
        <v>25</v>
      </c>
      <c r="B38" s="62"/>
      <c r="C38" s="53" t="s">
        <v>107</v>
      </c>
      <c r="D38" s="62" t="s">
        <v>11</v>
      </c>
      <c r="E38" s="64">
        <v>20</v>
      </c>
      <c r="F38" s="23"/>
      <c r="G38" s="65">
        <f aca="true" t="shared" si="6" ref="G38:G48">E38*F38</f>
        <v>0</v>
      </c>
      <c r="I38" s="4"/>
      <c r="K38" s="2"/>
    </row>
    <row r="39" spans="1:11" ht="12.75">
      <c r="A39" s="62" t="s">
        <v>26</v>
      </c>
      <c r="B39" s="62"/>
      <c r="C39" s="53" t="s">
        <v>109</v>
      </c>
      <c r="D39" s="62" t="s">
        <v>11</v>
      </c>
      <c r="E39" s="64">
        <v>100</v>
      </c>
      <c r="F39" s="23"/>
      <c r="G39" s="65">
        <f t="shared" si="6"/>
        <v>0</v>
      </c>
      <c r="I39" s="4"/>
      <c r="K39" s="2"/>
    </row>
    <row r="40" spans="1:11" ht="12.75">
      <c r="A40" s="62" t="s">
        <v>34</v>
      </c>
      <c r="B40" s="62"/>
      <c r="C40" s="53" t="s">
        <v>108</v>
      </c>
      <c r="D40" s="62" t="s">
        <v>11</v>
      </c>
      <c r="E40" s="64">
        <v>10</v>
      </c>
      <c r="F40" s="23"/>
      <c r="G40" s="65">
        <f t="shared" si="6"/>
        <v>0</v>
      </c>
      <c r="I40" s="4"/>
      <c r="K40" s="2"/>
    </row>
    <row r="41" spans="1:11" ht="12.75">
      <c r="A41" s="62" t="s">
        <v>35</v>
      </c>
      <c r="B41" s="62"/>
      <c r="C41" s="53" t="s">
        <v>110</v>
      </c>
      <c r="D41" s="62" t="s">
        <v>11</v>
      </c>
      <c r="E41" s="64">
        <v>10</v>
      </c>
      <c r="F41" s="23"/>
      <c r="G41" s="65">
        <f t="shared" si="6"/>
        <v>0</v>
      </c>
      <c r="I41" s="4"/>
      <c r="K41" s="2"/>
    </row>
    <row r="42" spans="1:11" ht="12.75">
      <c r="A42" s="62" t="s">
        <v>36</v>
      </c>
      <c r="B42" s="62"/>
      <c r="C42" s="53" t="s">
        <v>111</v>
      </c>
      <c r="D42" s="62" t="s">
        <v>11</v>
      </c>
      <c r="E42" s="64">
        <v>20</v>
      </c>
      <c r="F42" s="23"/>
      <c r="G42" s="65">
        <f t="shared" si="6"/>
        <v>0</v>
      </c>
      <c r="I42" s="4"/>
      <c r="K42" s="2"/>
    </row>
    <row r="43" spans="1:11" ht="12.75">
      <c r="A43" s="62" t="s">
        <v>37</v>
      </c>
      <c r="B43" s="62"/>
      <c r="C43" s="53" t="s">
        <v>112</v>
      </c>
      <c r="D43" s="62" t="s">
        <v>11</v>
      </c>
      <c r="E43" s="64">
        <v>30</v>
      </c>
      <c r="F43" s="23"/>
      <c r="G43" s="65">
        <f t="shared" si="6"/>
        <v>0</v>
      </c>
      <c r="I43" s="4"/>
      <c r="K43" s="2"/>
    </row>
    <row r="44" spans="1:11" ht="12.75">
      <c r="A44" s="62" t="s">
        <v>38</v>
      </c>
      <c r="B44" s="62"/>
      <c r="C44" s="53" t="s">
        <v>113</v>
      </c>
      <c r="D44" s="62" t="s">
        <v>11</v>
      </c>
      <c r="E44" s="64">
        <v>200</v>
      </c>
      <c r="F44" s="23"/>
      <c r="G44" s="65">
        <f t="shared" si="6"/>
        <v>0</v>
      </c>
      <c r="I44" s="4"/>
      <c r="K44" s="2"/>
    </row>
    <row r="45" spans="1:11" ht="12.75">
      <c r="A45" s="62" t="s">
        <v>39</v>
      </c>
      <c r="B45" s="62"/>
      <c r="C45" s="53" t="s">
        <v>114</v>
      </c>
      <c r="D45" s="62" t="s">
        <v>11</v>
      </c>
      <c r="E45" s="64">
        <v>400</v>
      </c>
      <c r="F45" s="23"/>
      <c r="G45" s="65">
        <f t="shared" si="6"/>
        <v>0</v>
      </c>
      <c r="I45" s="4"/>
      <c r="K45" s="2"/>
    </row>
    <row r="46" spans="1:11" ht="12.75">
      <c r="A46" s="62" t="s">
        <v>40</v>
      </c>
      <c r="B46" s="62"/>
      <c r="C46" s="53" t="s">
        <v>115</v>
      </c>
      <c r="D46" s="62" t="s">
        <v>11</v>
      </c>
      <c r="E46" s="64">
        <v>40</v>
      </c>
      <c r="F46" s="23"/>
      <c r="G46" s="65">
        <f t="shared" si="6"/>
        <v>0</v>
      </c>
      <c r="I46" s="4"/>
      <c r="K46" s="2"/>
    </row>
    <row r="47" spans="1:11" ht="12.75">
      <c r="A47" s="62" t="s">
        <v>1</v>
      </c>
      <c r="B47" s="62"/>
      <c r="C47" s="53" t="s">
        <v>116</v>
      </c>
      <c r="D47" s="62" t="s">
        <v>11</v>
      </c>
      <c r="E47" s="64">
        <v>40</v>
      </c>
      <c r="F47" s="23"/>
      <c r="G47" s="65">
        <f t="shared" si="6"/>
        <v>0</v>
      </c>
      <c r="I47" s="4"/>
      <c r="K47" s="2"/>
    </row>
    <row r="48" spans="1:11" ht="12.75">
      <c r="A48" s="62" t="s">
        <v>57</v>
      </c>
      <c r="B48" s="62"/>
      <c r="C48" s="53" t="s">
        <v>117</v>
      </c>
      <c r="D48" s="62" t="s">
        <v>11</v>
      </c>
      <c r="E48" s="64">
        <v>40</v>
      </c>
      <c r="F48" s="23"/>
      <c r="G48" s="65">
        <f t="shared" si="6"/>
        <v>0</v>
      </c>
      <c r="I48" s="4"/>
      <c r="K48" s="2"/>
    </row>
    <row r="49" spans="1:11" ht="12.75">
      <c r="A49" s="62" t="s">
        <v>58</v>
      </c>
      <c r="B49" s="62"/>
      <c r="C49" s="53" t="s">
        <v>118</v>
      </c>
      <c r="D49" s="62" t="s">
        <v>11</v>
      </c>
      <c r="E49" s="64">
        <v>250</v>
      </c>
      <c r="F49" s="23"/>
      <c r="G49" s="65">
        <f aca="true" t="shared" si="7" ref="G49">E49*F49</f>
        <v>0</v>
      </c>
      <c r="I49" s="4"/>
      <c r="K49" s="2"/>
    </row>
    <row r="50" spans="1:11" ht="12.75">
      <c r="A50" s="62" t="s">
        <v>59</v>
      </c>
      <c r="B50" s="62"/>
      <c r="C50" s="53" t="s">
        <v>119</v>
      </c>
      <c r="D50" s="62" t="s">
        <v>11</v>
      </c>
      <c r="E50" s="64">
        <v>1200</v>
      </c>
      <c r="F50" s="23"/>
      <c r="G50" s="65">
        <f aca="true" t="shared" si="8" ref="G50">E50*F50</f>
        <v>0</v>
      </c>
      <c r="I50" s="4"/>
      <c r="K50" s="2"/>
    </row>
    <row r="51" spans="1:11" ht="12.75">
      <c r="A51" s="62" t="s">
        <v>60</v>
      </c>
      <c r="B51" s="62"/>
      <c r="C51" s="53" t="s">
        <v>150</v>
      </c>
      <c r="D51" s="62" t="s">
        <v>11</v>
      </c>
      <c r="E51" s="64">
        <v>250</v>
      </c>
      <c r="F51" s="23"/>
      <c r="G51" s="65">
        <f aca="true" t="shared" si="9" ref="G51:G60">E51*F51</f>
        <v>0</v>
      </c>
      <c r="I51" s="4"/>
      <c r="K51" s="2"/>
    </row>
    <row r="52" spans="1:11" ht="12.75">
      <c r="A52" s="62" t="s">
        <v>61</v>
      </c>
      <c r="B52" s="62"/>
      <c r="C52" s="53" t="s">
        <v>79</v>
      </c>
      <c r="D52" s="62" t="s">
        <v>11</v>
      </c>
      <c r="E52" s="64">
        <v>100</v>
      </c>
      <c r="F52" s="23"/>
      <c r="G52" s="65">
        <f aca="true" t="shared" si="10" ref="G52">E52*F52</f>
        <v>0</v>
      </c>
      <c r="I52" s="4"/>
      <c r="K52" s="2"/>
    </row>
    <row r="53" spans="1:11" ht="12.75">
      <c r="A53" s="62" t="s">
        <v>62</v>
      </c>
      <c r="B53" s="62"/>
      <c r="C53" s="53" t="s">
        <v>120</v>
      </c>
      <c r="D53" s="62" t="s">
        <v>10</v>
      </c>
      <c r="E53" s="64">
        <v>30</v>
      </c>
      <c r="F53" s="23"/>
      <c r="G53" s="65">
        <f t="shared" si="9"/>
        <v>0</v>
      </c>
      <c r="I53" s="4"/>
      <c r="K53" s="2"/>
    </row>
    <row r="54" spans="1:11" ht="12.75">
      <c r="A54" s="62" t="s">
        <v>63</v>
      </c>
      <c r="B54" s="62"/>
      <c r="C54" s="53" t="s">
        <v>42</v>
      </c>
      <c r="D54" s="62" t="s">
        <v>9</v>
      </c>
      <c r="E54" s="64">
        <v>10</v>
      </c>
      <c r="F54" s="23"/>
      <c r="G54" s="65">
        <f t="shared" si="9"/>
        <v>0</v>
      </c>
      <c r="I54" s="4"/>
      <c r="K54" s="2"/>
    </row>
    <row r="55" spans="1:11" ht="12.75">
      <c r="A55" s="62" t="s">
        <v>64</v>
      </c>
      <c r="B55" s="62"/>
      <c r="C55" s="53" t="s">
        <v>80</v>
      </c>
      <c r="D55" s="62" t="s">
        <v>9</v>
      </c>
      <c r="E55" s="64">
        <v>3</v>
      </c>
      <c r="F55" s="23"/>
      <c r="G55" s="65">
        <f t="shared" si="9"/>
        <v>0</v>
      </c>
      <c r="I55" s="4"/>
      <c r="K55" s="2"/>
    </row>
    <row r="56" spans="1:11" ht="12.75">
      <c r="A56" s="62" t="s">
        <v>65</v>
      </c>
      <c r="B56" s="62"/>
      <c r="C56" s="53" t="s">
        <v>81</v>
      </c>
      <c r="D56" s="62" t="s">
        <v>11</v>
      </c>
      <c r="E56" s="64">
        <v>30</v>
      </c>
      <c r="F56" s="23"/>
      <c r="G56" s="65">
        <f t="shared" si="9"/>
        <v>0</v>
      </c>
      <c r="I56" s="4"/>
      <c r="K56" s="2"/>
    </row>
    <row r="57" spans="1:11" ht="12.75">
      <c r="A57" s="62" t="s">
        <v>66</v>
      </c>
      <c r="B57" s="62"/>
      <c r="C57" s="53" t="s">
        <v>82</v>
      </c>
      <c r="D57" s="62" t="s">
        <v>11</v>
      </c>
      <c r="E57" s="64">
        <v>50</v>
      </c>
      <c r="F57" s="23"/>
      <c r="G57" s="65">
        <f aca="true" t="shared" si="11" ref="G57">E57*F57</f>
        <v>0</v>
      </c>
      <c r="I57" s="4"/>
      <c r="K57" s="2"/>
    </row>
    <row r="58" spans="1:11" ht="12.75">
      <c r="A58" s="62" t="s">
        <v>67</v>
      </c>
      <c r="B58" s="62"/>
      <c r="C58" s="53" t="s">
        <v>56</v>
      </c>
      <c r="D58" s="62" t="s">
        <v>11</v>
      </c>
      <c r="E58" s="64">
        <v>30</v>
      </c>
      <c r="F58" s="23"/>
      <c r="G58" s="65">
        <f t="shared" si="9"/>
        <v>0</v>
      </c>
      <c r="I58" s="4"/>
      <c r="K58" s="2"/>
    </row>
    <row r="59" spans="1:11" ht="26.4">
      <c r="A59" s="62" t="s">
        <v>68</v>
      </c>
      <c r="B59" s="62"/>
      <c r="C59" s="53" t="s">
        <v>181</v>
      </c>
      <c r="D59" s="62" t="s">
        <v>11</v>
      </c>
      <c r="E59" s="64">
        <v>500</v>
      </c>
      <c r="F59" s="23"/>
      <c r="G59" s="65">
        <f t="shared" si="9"/>
        <v>0</v>
      </c>
      <c r="I59" s="4"/>
      <c r="K59" s="2"/>
    </row>
    <row r="60" spans="1:11" ht="12.75">
      <c r="A60" s="62" t="s">
        <v>49</v>
      </c>
      <c r="B60" s="62"/>
      <c r="C60" s="53" t="s">
        <v>121</v>
      </c>
      <c r="D60" s="62" t="s">
        <v>10</v>
      </c>
      <c r="E60" s="64">
        <v>1</v>
      </c>
      <c r="F60" s="23"/>
      <c r="G60" s="65">
        <f t="shared" si="9"/>
        <v>0</v>
      </c>
      <c r="I60" s="4"/>
      <c r="K60" s="2"/>
    </row>
    <row r="61" spans="1:11" ht="26.4">
      <c r="A61" s="62" t="s">
        <v>51</v>
      </c>
      <c r="B61" s="62"/>
      <c r="C61" s="53" t="s">
        <v>83</v>
      </c>
      <c r="D61" s="62" t="s">
        <v>77</v>
      </c>
      <c r="E61" s="64">
        <v>3</v>
      </c>
      <c r="F61" s="23"/>
      <c r="G61" s="65">
        <f aca="true" t="shared" si="12" ref="G61">E61*F61</f>
        <v>0</v>
      </c>
      <c r="I61" s="4"/>
      <c r="K61" s="2"/>
    </row>
    <row r="62" spans="1:76" ht="12.75">
      <c r="A62" s="69"/>
      <c r="B62" s="70"/>
      <c r="C62" s="71"/>
      <c r="D62" s="72"/>
      <c r="E62" s="73"/>
      <c r="F62" s="74"/>
      <c r="G62" s="74"/>
      <c r="K62" s="2"/>
      <c r="BW62" s="3"/>
      <c r="BX62" s="3"/>
    </row>
    <row r="63" spans="1:55" s="13" customFormat="1" ht="15.6">
      <c r="A63" s="56"/>
      <c r="B63" s="57"/>
      <c r="C63" s="58" t="s">
        <v>85</v>
      </c>
      <c r="D63" s="59"/>
      <c r="E63" s="60"/>
      <c r="F63" s="57"/>
      <c r="G63" s="61"/>
      <c r="M63" s="14"/>
      <c r="AY63" s="15"/>
      <c r="AZ63" s="15"/>
      <c r="BA63" s="15"/>
      <c r="BB63" s="15"/>
      <c r="BC63" s="15"/>
    </row>
    <row r="64" spans="1:11" ht="12.75">
      <c r="A64" s="62"/>
      <c r="B64" s="63"/>
      <c r="C64" s="53"/>
      <c r="D64" s="62"/>
      <c r="E64" s="64"/>
      <c r="F64" s="65"/>
      <c r="G64" s="65"/>
      <c r="I64" s="4"/>
      <c r="K64" s="2"/>
    </row>
    <row r="65" spans="1:11" ht="12.75">
      <c r="A65" s="62" t="s">
        <v>123</v>
      </c>
      <c r="B65" s="62"/>
      <c r="C65" s="53" t="s">
        <v>84</v>
      </c>
      <c r="D65" s="62" t="s">
        <v>9</v>
      </c>
      <c r="E65" s="64">
        <v>11</v>
      </c>
      <c r="F65" s="23"/>
      <c r="G65" s="65">
        <f aca="true" t="shared" si="13" ref="G65:G79">E65*F65</f>
        <v>0</v>
      </c>
      <c r="I65" s="4"/>
      <c r="K65" s="2"/>
    </row>
    <row r="66" spans="1:11" ht="12.75">
      <c r="A66" s="62" t="s">
        <v>124</v>
      </c>
      <c r="B66" s="62"/>
      <c r="C66" s="53" t="s">
        <v>152</v>
      </c>
      <c r="D66" s="62" t="s">
        <v>9</v>
      </c>
      <c r="E66" s="64">
        <v>3</v>
      </c>
      <c r="F66" s="23"/>
      <c r="G66" s="65">
        <f t="shared" si="13"/>
        <v>0</v>
      </c>
      <c r="I66" s="4"/>
      <c r="K66" s="2"/>
    </row>
    <row r="67" spans="1:11" ht="12.75">
      <c r="A67" s="62" t="s">
        <v>125</v>
      </c>
      <c r="B67" s="62"/>
      <c r="C67" s="53" t="s">
        <v>151</v>
      </c>
      <c r="D67" s="62" t="s">
        <v>9</v>
      </c>
      <c r="E67" s="64">
        <v>277</v>
      </c>
      <c r="F67" s="23"/>
      <c r="G67" s="65">
        <f aca="true" t="shared" si="14" ref="G67">E67*F67</f>
        <v>0</v>
      </c>
      <c r="I67" s="4"/>
      <c r="K67" s="2"/>
    </row>
    <row r="68" spans="1:11" ht="12.75">
      <c r="A68" s="62" t="s">
        <v>126</v>
      </c>
      <c r="B68" s="62"/>
      <c r="C68" s="53" t="s">
        <v>43</v>
      </c>
      <c r="D68" s="62" t="s">
        <v>11</v>
      </c>
      <c r="E68" s="64">
        <v>110</v>
      </c>
      <c r="F68" s="23"/>
      <c r="G68" s="65">
        <f t="shared" si="13"/>
        <v>0</v>
      </c>
      <c r="I68" s="4"/>
      <c r="K68" s="2"/>
    </row>
    <row r="69" spans="1:11" ht="12.75">
      <c r="A69" s="62" t="s">
        <v>127</v>
      </c>
      <c r="B69" s="62"/>
      <c r="C69" s="53" t="s">
        <v>44</v>
      </c>
      <c r="D69" s="62" t="s">
        <v>11</v>
      </c>
      <c r="E69" s="64">
        <v>500</v>
      </c>
      <c r="F69" s="23"/>
      <c r="G69" s="65">
        <f t="shared" si="13"/>
        <v>0</v>
      </c>
      <c r="I69" s="4"/>
      <c r="K69" s="2"/>
    </row>
    <row r="70" spans="1:11" ht="12.75">
      <c r="A70" s="62" t="s">
        <v>128</v>
      </c>
      <c r="B70" s="62"/>
      <c r="C70" s="53" t="s">
        <v>45</v>
      </c>
      <c r="D70" s="62" t="s">
        <v>11</v>
      </c>
      <c r="E70" s="64">
        <v>790</v>
      </c>
      <c r="F70" s="23"/>
      <c r="G70" s="65">
        <f t="shared" si="13"/>
        <v>0</v>
      </c>
      <c r="I70" s="4"/>
      <c r="K70" s="2"/>
    </row>
    <row r="71" spans="1:11" ht="12.75">
      <c r="A71" s="62" t="s">
        <v>129</v>
      </c>
      <c r="B71" s="62"/>
      <c r="C71" s="53" t="s">
        <v>46</v>
      </c>
      <c r="D71" s="62" t="s">
        <v>11</v>
      </c>
      <c r="E71" s="64">
        <v>1820</v>
      </c>
      <c r="F71" s="23"/>
      <c r="G71" s="65">
        <f t="shared" si="13"/>
        <v>0</v>
      </c>
      <c r="I71" s="4"/>
      <c r="K71" s="2"/>
    </row>
    <row r="72" spans="1:53" ht="12.75">
      <c r="A72" s="62" t="s">
        <v>130</v>
      </c>
      <c r="B72" s="62"/>
      <c r="C72" s="53" t="s">
        <v>47</v>
      </c>
      <c r="D72" s="62" t="s">
        <v>9</v>
      </c>
      <c r="E72" s="64">
        <v>200</v>
      </c>
      <c r="F72" s="23"/>
      <c r="G72" s="65">
        <f t="shared" si="13"/>
        <v>0</v>
      </c>
      <c r="K72" s="2"/>
      <c r="AW72" s="5"/>
      <c r="AX72" s="5"/>
      <c r="AY72" s="5"/>
      <c r="AZ72" s="5"/>
      <c r="BA72" s="5"/>
    </row>
    <row r="73" spans="1:55" ht="12.75">
      <c r="A73" s="62" t="s">
        <v>131</v>
      </c>
      <c r="B73" s="62"/>
      <c r="C73" s="75" t="s">
        <v>71</v>
      </c>
      <c r="D73" s="62" t="s">
        <v>9</v>
      </c>
      <c r="E73" s="64">
        <v>100</v>
      </c>
      <c r="F73" s="23"/>
      <c r="G73" s="65">
        <f t="shared" si="13"/>
        <v>0</v>
      </c>
      <c r="H73" s="16"/>
      <c r="M73" s="2"/>
      <c r="AY73" s="5"/>
      <c r="AZ73" s="5"/>
      <c r="BA73" s="5"/>
      <c r="BB73" s="5"/>
      <c r="BC73" s="5"/>
    </row>
    <row r="74" spans="1:55" ht="12.75">
      <c r="A74" s="62" t="s">
        <v>135</v>
      </c>
      <c r="B74" s="62"/>
      <c r="C74" s="75" t="s">
        <v>72</v>
      </c>
      <c r="D74" s="62" t="s">
        <v>50</v>
      </c>
      <c r="E74" s="64">
        <v>32</v>
      </c>
      <c r="F74" s="23"/>
      <c r="G74" s="65">
        <f t="shared" si="13"/>
        <v>0</v>
      </c>
      <c r="H74" s="16"/>
      <c r="M74" s="2"/>
      <c r="AY74" s="5"/>
      <c r="AZ74" s="5"/>
      <c r="BA74" s="5"/>
      <c r="BB74" s="5"/>
      <c r="BC74" s="5"/>
    </row>
    <row r="75" spans="1:55" ht="26.4">
      <c r="A75" s="62" t="s">
        <v>136</v>
      </c>
      <c r="B75" s="62"/>
      <c r="C75" s="75" t="s">
        <v>157</v>
      </c>
      <c r="D75" s="62" t="s">
        <v>10</v>
      </c>
      <c r="E75" s="64">
        <v>1</v>
      </c>
      <c r="F75" s="23"/>
      <c r="G75" s="65">
        <f t="shared" si="13"/>
        <v>0</v>
      </c>
      <c r="M75" s="2"/>
      <c r="AY75" s="5"/>
      <c r="AZ75" s="5"/>
      <c r="BA75" s="5"/>
      <c r="BB75" s="5"/>
      <c r="BC75" s="5"/>
    </row>
    <row r="76" spans="1:55" ht="12.75">
      <c r="A76" s="62" t="s">
        <v>137</v>
      </c>
      <c r="B76" s="62"/>
      <c r="C76" s="75" t="s">
        <v>158</v>
      </c>
      <c r="D76" s="62" t="s">
        <v>9</v>
      </c>
      <c r="E76" s="64">
        <v>5</v>
      </c>
      <c r="F76" s="23"/>
      <c r="G76" s="65">
        <f t="shared" si="13"/>
        <v>0</v>
      </c>
      <c r="M76" s="2"/>
      <c r="AY76" s="5"/>
      <c r="AZ76" s="5"/>
      <c r="BA76" s="5"/>
      <c r="BB76" s="5"/>
      <c r="BC76" s="5"/>
    </row>
    <row r="77" spans="1:55" ht="12.75">
      <c r="A77" s="62" t="s">
        <v>138</v>
      </c>
      <c r="B77" s="62"/>
      <c r="C77" s="75" t="s">
        <v>159</v>
      </c>
      <c r="D77" s="62" t="s">
        <v>77</v>
      </c>
      <c r="E77" s="64">
        <v>1</v>
      </c>
      <c r="F77" s="23"/>
      <c r="G77" s="65">
        <f t="shared" si="13"/>
        <v>0</v>
      </c>
      <c r="M77" s="2"/>
      <c r="AY77" s="5"/>
      <c r="AZ77" s="5"/>
      <c r="BA77" s="5"/>
      <c r="BB77" s="5"/>
      <c r="BC77" s="5"/>
    </row>
    <row r="78" spans="1:55" ht="12.75">
      <c r="A78" s="62" t="s">
        <v>139</v>
      </c>
      <c r="B78" s="62"/>
      <c r="C78" s="75" t="s">
        <v>160</v>
      </c>
      <c r="D78" s="62" t="s">
        <v>77</v>
      </c>
      <c r="E78" s="64">
        <v>1</v>
      </c>
      <c r="F78" s="23"/>
      <c r="G78" s="65">
        <f aca="true" t="shared" si="15" ref="G78">E78*F78</f>
        <v>0</v>
      </c>
      <c r="H78" s="16"/>
      <c r="M78" s="2"/>
      <c r="AY78" s="5"/>
      <c r="AZ78" s="5"/>
      <c r="BA78" s="5"/>
      <c r="BB78" s="5"/>
      <c r="BC78" s="5"/>
    </row>
    <row r="79" spans="1:55" ht="12.75">
      <c r="A79" s="62" t="s">
        <v>140</v>
      </c>
      <c r="B79" s="62"/>
      <c r="C79" s="75" t="s">
        <v>161</v>
      </c>
      <c r="D79" s="62" t="s">
        <v>77</v>
      </c>
      <c r="E79" s="64">
        <v>3</v>
      </c>
      <c r="F79" s="23"/>
      <c r="G79" s="65">
        <f t="shared" si="13"/>
        <v>0</v>
      </c>
      <c r="H79" s="16"/>
      <c r="M79" s="2"/>
      <c r="AY79" s="5"/>
      <c r="AZ79" s="5"/>
      <c r="BA79" s="5"/>
      <c r="BB79" s="5"/>
      <c r="BC79" s="5"/>
    </row>
    <row r="80" spans="1:55" ht="12.75">
      <c r="A80" s="62" t="s">
        <v>141</v>
      </c>
      <c r="B80" s="62"/>
      <c r="C80" s="75" t="s">
        <v>171</v>
      </c>
      <c r="D80" s="62" t="s">
        <v>77</v>
      </c>
      <c r="E80" s="64">
        <v>5</v>
      </c>
      <c r="F80" s="23"/>
      <c r="G80" s="65">
        <f aca="true" t="shared" si="16" ref="G80">E80*F80</f>
        <v>0</v>
      </c>
      <c r="H80" s="16"/>
      <c r="M80" s="2"/>
      <c r="AY80" s="5"/>
      <c r="AZ80" s="5"/>
      <c r="BA80" s="5"/>
      <c r="BB80" s="5"/>
      <c r="BC80" s="5"/>
    </row>
    <row r="81" spans="1:76" ht="12.75">
      <c r="A81" s="69"/>
      <c r="B81" s="70"/>
      <c r="C81" s="71"/>
      <c r="D81" s="72"/>
      <c r="E81" s="73"/>
      <c r="F81" s="74"/>
      <c r="G81" s="74"/>
      <c r="K81" s="2"/>
      <c r="BW81" s="3"/>
      <c r="BX81" s="3"/>
    </row>
    <row r="82" spans="1:55" s="13" customFormat="1" ht="15.6">
      <c r="A82" s="56"/>
      <c r="B82" s="57"/>
      <c r="C82" s="58" t="s">
        <v>146</v>
      </c>
      <c r="D82" s="59"/>
      <c r="E82" s="60"/>
      <c r="F82" s="57"/>
      <c r="G82" s="61"/>
      <c r="M82" s="14"/>
      <c r="AY82" s="15"/>
      <c r="AZ82" s="15"/>
      <c r="BA82" s="15"/>
      <c r="BB82" s="15"/>
      <c r="BC82" s="15"/>
    </row>
    <row r="83" spans="1:11" ht="12.75">
      <c r="A83" s="62"/>
      <c r="B83" s="63"/>
      <c r="C83" s="53"/>
      <c r="D83" s="62"/>
      <c r="E83" s="64"/>
      <c r="F83" s="65"/>
      <c r="G83" s="65"/>
      <c r="I83" s="4"/>
      <c r="K83" s="2"/>
    </row>
    <row r="84" spans="1:11" ht="39.6">
      <c r="A84" s="62" t="s">
        <v>142</v>
      </c>
      <c r="B84" s="62"/>
      <c r="C84" s="53" t="s">
        <v>177</v>
      </c>
      <c r="D84" s="62" t="s">
        <v>122</v>
      </c>
      <c r="E84" s="64">
        <v>80</v>
      </c>
      <c r="F84" s="23"/>
      <c r="G84" s="65">
        <f>E84*F84</f>
        <v>0</v>
      </c>
      <c r="I84" s="4"/>
      <c r="K84" s="2"/>
    </row>
    <row r="85" spans="1:11" ht="12.75">
      <c r="A85" s="62" t="s">
        <v>143</v>
      </c>
      <c r="B85" s="62"/>
      <c r="C85" s="53" t="s">
        <v>180</v>
      </c>
      <c r="D85" s="62" t="s">
        <v>122</v>
      </c>
      <c r="E85" s="64">
        <v>40</v>
      </c>
      <c r="F85" s="23"/>
      <c r="G85" s="65">
        <f>E85*F85</f>
        <v>0</v>
      </c>
      <c r="I85" s="4"/>
      <c r="K85" s="2"/>
    </row>
    <row r="86" spans="1:76" ht="12.75">
      <c r="A86" s="69"/>
      <c r="B86" s="70"/>
      <c r="C86" s="71"/>
      <c r="D86" s="72"/>
      <c r="E86" s="73"/>
      <c r="F86" s="74"/>
      <c r="G86" s="74"/>
      <c r="K86" s="2"/>
      <c r="BW86" s="3"/>
      <c r="BX86" s="3"/>
    </row>
    <row r="87" spans="1:55" s="13" customFormat="1" ht="15.6">
      <c r="A87" s="56"/>
      <c r="B87" s="57"/>
      <c r="C87" s="58" t="s">
        <v>147</v>
      </c>
      <c r="D87" s="59"/>
      <c r="E87" s="60"/>
      <c r="F87" s="57"/>
      <c r="G87" s="61"/>
      <c r="M87" s="14"/>
      <c r="AY87" s="15"/>
      <c r="AZ87" s="15"/>
      <c r="BA87" s="15"/>
      <c r="BB87" s="15"/>
      <c r="BC87" s="15"/>
    </row>
    <row r="88" spans="1:11" ht="12.75">
      <c r="A88" s="62"/>
      <c r="B88" s="63"/>
      <c r="C88" s="53"/>
      <c r="D88" s="62"/>
      <c r="E88" s="64"/>
      <c r="F88" s="65"/>
      <c r="G88" s="65"/>
      <c r="I88" s="4"/>
      <c r="K88" s="2"/>
    </row>
    <row r="89" spans="1:11" ht="12.75">
      <c r="A89" s="62" t="s">
        <v>144</v>
      </c>
      <c r="B89" s="62"/>
      <c r="C89" s="53" t="s">
        <v>153</v>
      </c>
      <c r="D89" s="62" t="s">
        <v>50</v>
      </c>
      <c r="E89" s="64">
        <v>64</v>
      </c>
      <c r="F89" s="23"/>
      <c r="G89" s="65">
        <f>E89*F89</f>
        <v>0</v>
      </c>
      <c r="I89" s="4"/>
      <c r="K89" s="2"/>
    </row>
    <row r="90" spans="1:11" ht="12.75">
      <c r="A90" s="62" t="s">
        <v>145</v>
      </c>
      <c r="B90" s="62"/>
      <c r="C90" s="53" t="s">
        <v>48</v>
      </c>
      <c r="D90" s="62" t="s">
        <v>50</v>
      </c>
      <c r="E90" s="64">
        <v>8</v>
      </c>
      <c r="F90" s="23"/>
      <c r="G90" s="65">
        <f>E90*F90</f>
        <v>0</v>
      </c>
      <c r="I90" s="4"/>
      <c r="K90" s="2"/>
    </row>
    <row r="91" spans="1:11" ht="12.75">
      <c r="A91" s="62" t="s">
        <v>149</v>
      </c>
      <c r="B91" s="62"/>
      <c r="C91" s="53" t="s">
        <v>87</v>
      </c>
      <c r="D91" s="62" t="s">
        <v>50</v>
      </c>
      <c r="E91" s="64">
        <v>24</v>
      </c>
      <c r="F91" s="23"/>
      <c r="G91" s="65">
        <f>E91*F91</f>
        <v>0</v>
      </c>
      <c r="I91" s="4"/>
      <c r="K91" s="2"/>
    </row>
    <row r="92" spans="1:11" ht="12.75">
      <c r="A92" s="62"/>
      <c r="B92" s="69"/>
      <c r="C92" s="76"/>
      <c r="D92" s="77"/>
      <c r="E92" s="78"/>
      <c r="F92" s="79"/>
      <c r="G92" s="79"/>
      <c r="I92" s="4"/>
      <c r="K92" s="2"/>
    </row>
    <row r="93" spans="1:55" s="13" customFormat="1" ht="15.6">
      <c r="A93" s="56"/>
      <c r="B93" s="57"/>
      <c r="C93" s="58" t="s">
        <v>148</v>
      </c>
      <c r="D93" s="59"/>
      <c r="E93" s="60"/>
      <c r="F93" s="57"/>
      <c r="G93" s="61"/>
      <c r="M93" s="14"/>
      <c r="AY93" s="15"/>
      <c r="AZ93" s="15"/>
      <c r="BA93" s="15"/>
      <c r="BB93" s="15"/>
      <c r="BC93" s="15"/>
    </row>
    <row r="94" spans="1:11" ht="12.75">
      <c r="A94" s="62"/>
      <c r="B94" s="63"/>
      <c r="C94" s="53"/>
      <c r="D94" s="62"/>
      <c r="E94" s="64"/>
      <c r="F94" s="65"/>
      <c r="G94" s="65"/>
      <c r="I94" s="4"/>
      <c r="K94" s="2"/>
    </row>
    <row r="95" spans="1:11" ht="12.75">
      <c r="A95" s="62" t="s">
        <v>163</v>
      </c>
      <c r="B95" s="62"/>
      <c r="C95" s="53" t="s">
        <v>154</v>
      </c>
      <c r="D95" s="62" t="s">
        <v>50</v>
      </c>
      <c r="E95" s="64">
        <v>16</v>
      </c>
      <c r="F95" s="23"/>
      <c r="G95" s="65">
        <f aca="true" t="shared" si="17" ref="G95">E95*F95</f>
        <v>0</v>
      </c>
      <c r="I95" s="4"/>
      <c r="K95" s="2"/>
    </row>
    <row r="96" spans="1:11" ht="12.75">
      <c r="A96" s="62" t="s">
        <v>164</v>
      </c>
      <c r="B96" s="62"/>
      <c r="C96" s="53" t="s">
        <v>52</v>
      </c>
      <c r="D96" s="62" t="s">
        <v>50</v>
      </c>
      <c r="E96" s="64">
        <v>8</v>
      </c>
      <c r="F96" s="23"/>
      <c r="G96" s="65">
        <f aca="true" t="shared" si="18" ref="G96:G101">E96*F96</f>
        <v>0</v>
      </c>
      <c r="I96" s="4"/>
      <c r="K96" s="2"/>
    </row>
    <row r="97" spans="1:11" ht="12.75">
      <c r="A97" s="62" t="s">
        <v>165</v>
      </c>
      <c r="B97" s="62"/>
      <c r="C97" s="53" t="s">
        <v>132</v>
      </c>
      <c r="D97" s="62" t="s">
        <v>50</v>
      </c>
      <c r="E97" s="64">
        <v>180</v>
      </c>
      <c r="F97" s="23"/>
      <c r="G97" s="65">
        <f t="shared" si="18"/>
        <v>0</v>
      </c>
      <c r="I97" s="4"/>
      <c r="K97" s="2"/>
    </row>
    <row r="98" spans="1:11" ht="12.75">
      <c r="A98" s="62" t="s">
        <v>166</v>
      </c>
      <c r="B98" s="62"/>
      <c r="C98" s="53" t="s">
        <v>133</v>
      </c>
      <c r="D98" s="62" t="s">
        <v>50</v>
      </c>
      <c r="E98" s="64">
        <v>100</v>
      </c>
      <c r="F98" s="23"/>
      <c r="G98" s="65">
        <f t="shared" si="18"/>
        <v>0</v>
      </c>
      <c r="I98" s="4"/>
      <c r="K98" s="2"/>
    </row>
    <row r="99" spans="1:11" ht="12.75">
      <c r="A99" s="62" t="s">
        <v>167</v>
      </c>
      <c r="B99" s="62"/>
      <c r="C99" s="53" t="s">
        <v>134</v>
      </c>
      <c r="D99" s="62" t="s">
        <v>50</v>
      </c>
      <c r="E99" s="64">
        <v>40</v>
      </c>
      <c r="F99" s="23"/>
      <c r="G99" s="65">
        <f t="shared" si="18"/>
        <v>0</v>
      </c>
      <c r="I99" s="4"/>
      <c r="K99" s="2"/>
    </row>
    <row r="100" spans="1:11" ht="12.75">
      <c r="A100" s="62" t="s">
        <v>168</v>
      </c>
      <c r="B100" s="62"/>
      <c r="C100" s="53" t="s">
        <v>70</v>
      </c>
      <c r="D100" s="62" t="s">
        <v>50</v>
      </c>
      <c r="E100" s="64">
        <v>16</v>
      </c>
      <c r="F100" s="23"/>
      <c r="G100" s="65">
        <f t="shared" si="18"/>
        <v>0</v>
      </c>
      <c r="I100" s="4"/>
      <c r="K100" s="2"/>
    </row>
    <row r="101" spans="1:11" ht="12.75">
      <c r="A101" s="62" t="s">
        <v>169</v>
      </c>
      <c r="B101" s="62"/>
      <c r="C101" s="53" t="s">
        <v>178</v>
      </c>
      <c r="D101" s="62" t="s">
        <v>50</v>
      </c>
      <c r="E101" s="64">
        <v>40</v>
      </c>
      <c r="F101" s="23"/>
      <c r="G101" s="65">
        <f t="shared" si="18"/>
        <v>0</v>
      </c>
      <c r="I101" s="4"/>
      <c r="K101" s="2"/>
    </row>
    <row r="102" spans="1:11" ht="12.75">
      <c r="A102" s="62" t="s">
        <v>182</v>
      </c>
      <c r="B102" s="62"/>
      <c r="C102" s="53" t="s">
        <v>179</v>
      </c>
      <c r="D102" s="62" t="s">
        <v>50</v>
      </c>
      <c r="E102" s="64">
        <v>20</v>
      </c>
      <c r="F102" s="23"/>
      <c r="G102" s="65">
        <f aca="true" t="shared" si="19" ref="G102">E102*F102</f>
        <v>0</v>
      </c>
      <c r="I102" s="4"/>
      <c r="K102" s="2"/>
    </row>
    <row r="103" spans="1:13" ht="12.75">
      <c r="A103" s="62" t="s">
        <v>183</v>
      </c>
      <c r="B103" s="69"/>
      <c r="C103" s="80" t="s">
        <v>73</v>
      </c>
      <c r="D103" s="62" t="s">
        <v>50</v>
      </c>
      <c r="E103" s="64">
        <v>80</v>
      </c>
      <c r="F103" s="23"/>
      <c r="G103" s="65">
        <f aca="true" t="shared" si="20" ref="G103:G104">E103*F103</f>
        <v>0</v>
      </c>
      <c r="H103" s="16"/>
      <c r="K103" s="4"/>
      <c r="M103" s="2"/>
    </row>
    <row r="104" spans="1:11" ht="26.4">
      <c r="A104" s="62" t="s">
        <v>184</v>
      </c>
      <c r="B104" s="62"/>
      <c r="C104" s="80" t="s">
        <v>162</v>
      </c>
      <c r="D104" s="62" t="s">
        <v>77</v>
      </c>
      <c r="E104" s="64">
        <v>1</v>
      </c>
      <c r="F104" s="23"/>
      <c r="G104" s="65">
        <f t="shared" si="20"/>
        <v>0</v>
      </c>
      <c r="I104" s="4"/>
      <c r="K104" s="2"/>
    </row>
    <row r="105" spans="1:11" ht="12.75">
      <c r="A105" s="62"/>
      <c r="B105" s="69"/>
      <c r="C105" s="76"/>
      <c r="D105" s="77"/>
      <c r="E105" s="78"/>
      <c r="F105" s="79"/>
      <c r="G105" s="79"/>
      <c r="I105" s="4"/>
      <c r="K105" s="2"/>
    </row>
    <row r="106" spans="1:13" ht="12.75">
      <c r="A106" s="90"/>
      <c r="B106" s="91"/>
      <c r="C106" s="94"/>
      <c r="D106" s="95"/>
      <c r="E106" s="95"/>
      <c r="F106" s="95"/>
      <c r="G106" s="96"/>
      <c r="H106" s="16"/>
      <c r="K106" s="4"/>
      <c r="M106" s="2"/>
    </row>
    <row r="107" spans="1:13" ht="28.5" customHeight="1">
      <c r="A107" s="92"/>
      <c r="B107" s="93"/>
      <c r="C107" s="97"/>
      <c r="D107" s="98"/>
      <c r="E107" s="98"/>
      <c r="F107" s="98"/>
      <c r="G107" s="99"/>
      <c r="H107" s="16"/>
      <c r="K107" s="4"/>
      <c r="M107" s="2"/>
    </row>
    <row r="108" spans="1:11" ht="12.75">
      <c r="A108" s="69"/>
      <c r="B108" s="69"/>
      <c r="C108" s="76"/>
      <c r="D108" s="77"/>
      <c r="E108" s="78"/>
      <c r="F108" s="79"/>
      <c r="G108" s="79"/>
      <c r="I108" s="4"/>
      <c r="K108" s="2"/>
    </row>
    <row r="109" spans="1:11" ht="17.4">
      <c r="A109" s="81"/>
      <c r="B109" s="82" t="s">
        <v>27</v>
      </c>
      <c r="C109" s="83"/>
      <c r="D109" s="81"/>
      <c r="E109" s="84"/>
      <c r="F109" s="84"/>
      <c r="G109" s="85">
        <f>SUM(G12:G103)</f>
        <v>0</v>
      </c>
      <c r="I109" s="18"/>
      <c r="K109" s="2"/>
    </row>
    <row r="110" spans="1:7" ht="12.75">
      <c r="A110" s="86"/>
      <c r="B110" s="86"/>
      <c r="C110" s="87"/>
      <c r="D110" s="86"/>
      <c r="E110" s="88"/>
      <c r="F110" s="89"/>
      <c r="G110" s="89"/>
    </row>
    <row r="115" spans="1:76" s="16" customFormat="1" ht="12.75">
      <c r="A115" s="7"/>
      <c r="B115" s="7"/>
      <c r="C115" s="17"/>
      <c r="D115" s="7"/>
      <c r="E115" s="1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s="16" customFormat="1" ht="12.75">
      <c r="A116" s="7"/>
      <c r="B116" s="7"/>
      <c r="C116" s="17"/>
      <c r="D116" s="7"/>
      <c r="E116" s="1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s="16" customFormat="1" ht="12.75">
      <c r="A117" s="7"/>
      <c r="B117" s="7"/>
      <c r="C117" s="17"/>
      <c r="D117" s="7"/>
      <c r="E117" s="1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s="16" customFormat="1" ht="12.75">
      <c r="A118" s="7"/>
      <c r="B118" s="7"/>
      <c r="C118" s="17"/>
      <c r="D118" s="7"/>
      <c r="E118" s="1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s="16" customFormat="1" ht="12.75">
      <c r="A119" s="7"/>
      <c r="B119" s="7"/>
      <c r="C119" s="17"/>
      <c r="D119" s="7"/>
      <c r="E119" s="1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</sheetData>
  <sheetProtection algorithmName="SHA-512" hashValue="b0wPRYZSz22oOYHobiYxqKI27/ke2xQXRspVjkp1Q7XMVGIaajbm8PgL7yylsGsEMKQoMCKSHGzblsnBNY64rQ==" saltValue="NNcu5XDbMCY6XJ9GX+fF5g==" spinCount="100000" sheet="1" objects="1" scenarios="1"/>
  <protectedRanges>
    <protectedRange password="C789" sqref="C71:C72 C50 C59:C60" name="Bereich2_7_9_1"/>
    <protectedRange password="C789" sqref="C16:C17 C21:C24 C28:C33 C65:C67 C95:C96" name="Bereich2_7_11"/>
    <protectedRange password="C789" sqref="C38:C49" name="Bereich2_7_11_1_1"/>
    <protectedRange password="C789" sqref="C73" name="Bereich2_7_9_1_1"/>
    <protectedRange password="C789" sqref="C75:C80" name="Bereich2_7_9_1_2"/>
    <protectedRange password="C789" sqref="C74" name="Bereich2_7_9_1_3"/>
    <protectedRange password="C789" sqref="C18 C20" name="Bereich2_7_11_1"/>
    <protectedRange password="C789" sqref="C84:C85" name="Bereich2_7_11_2"/>
    <protectedRange password="C789" sqref="C15" name="Bereich2_7_11_3"/>
    <protectedRange password="C789" sqref="C19" name="Bereich2_7_11_1_2"/>
  </protectedRanges>
  <mergeCells count="7">
    <mergeCell ref="A106:B107"/>
    <mergeCell ref="C106:G107"/>
    <mergeCell ref="A2:G2"/>
    <mergeCell ref="A4:B4"/>
    <mergeCell ref="C4:E4"/>
    <mergeCell ref="A5:B5"/>
    <mergeCell ref="A6:B6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8" r:id="rId1"/>
  <headerFooter alignWithMargins="0">
    <oddFooter>&amp;C&amp;P / &amp;N</oddFooter>
  </headerFooter>
  <rowBreaks count="2" manualBreakCount="2">
    <brk id="19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Vendelín</dc:creator>
  <cp:keywords/>
  <dc:description/>
  <cp:lastModifiedBy>Adamová Jana Ing.</cp:lastModifiedBy>
  <cp:lastPrinted>2022-04-29T15:44:21Z</cp:lastPrinted>
  <dcterms:created xsi:type="dcterms:W3CDTF">2010-04-05T21:02:43Z</dcterms:created>
  <dcterms:modified xsi:type="dcterms:W3CDTF">2023-04-17T09:56:19Z</dcterms:modified>
  <cp:category/>
  <cp:version/>
  <cp:contentType/>
  <cp:contentStatus/>
</cp:coreProperties>
</file>