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440" windowHeight="9240" activeTab="0"/>
  </bookViews>
  <sheets>
    <sheet name="ČÁST 1" sheetId="12" r:id="rId1"/>
    <sheet name="ČÁST 2" sheetId="13" r:id="rId2"/>
    <sheet name="ČÁST 3" sheetId="14" r:id="rId3"/>
    <sheet name="ČÁST 4" sheetId="15" r:id="rId4"/>
    <sheet name="ČÁST 5" sheetId="16" r:id="rId5"/>
    <sheet name="ČÁST 6" sheetId="17" r:id="rId6"/>
    <sheet name="ČÁST 7" sheetId="18" r:id="rId7"/>
  </sheets>
  <definedNames/>
  <calcPr calcId="125725"/>
</workbook>
</file>

<file path=xl/sharedStrings.xml><?xml version="1.0" encoding="utf-8"?>
<sst xmlns="http://schemas.openxmlformats.org/spreadsheetml/2006/main" count="277" uniqueCount="132">
  <si>
    <t>UPOZORNĚNÍ :</t>
  </si>
  <si>
    <t>Předmět plnění, parametry požadované zadavatelem</t>
  </si>
  <si>
    <t>Cena za měrnou jednotku / Kč bez DPH</t>
  </si>
  <si>
    <t>Sazba DPH</t>
  </si>
  <si>
    <t xml:space="preserve">Základní fyziologický roztok                </t>
  </si>
  <si>
    <t>ATC B05BB01</t>
  </si>
  <si>
    <t xml:space="preserve">Hartmannův roztok           </t>
  </si>
  <si>
    <t xml:space="preserve">Ringerův roztok     </t>
  </si>
  <si>
    <t>Cena celkem</t>
  </si>
  <si>
    <t>Celková cena za splnění předmětu veřejné zakázky - část 1 (předmětem hodnocení)</t>
  </si>
  <si>
    <t>Kód výrobku</t>
  </si>
  <si>
    <t>Předpokládaný odběr za  48 měsíců</t>
  </si>
  <si>
    <t>Název výrobku</t>
  </si>
  <si>
    <t>Celková cena za předpokládaný odběr za 48 měsíců v Kč bez DPH</t>
  </si>
  <si>
    <t>Počet ks v balení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</si>
  <si>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roztoku obsahuje 9 g natrii chloridum. Izotonický vodný roztok chloridu sodného. Základní infúzní roztok k přímé intravenózní aplikaci, ředící roztok pro intravenózně podávané léky. Vhodný k doplnění vody a elektrolytů při izotonické dehydrataci, zejména při zvýšených ztrátách natria a chloridů, při ztrátách extracelulární tekutiny, lehké metabolické alkalóze. K výplachům a oplachům otevřených ran a tělních tekutin.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</si>
  <si>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Natrii chloridum 6 g, Kalii chloridum 0,40 g, Calcii chloridum dihydricum 0,27 g, Natrii lactas 3,12 - 3,20 g, Aqua pro inj. Ad 1 000 ml infúzního roztoku. K doplnění vody a elektrolytů při dehydrataci různého původu. Nosný roztok pro další léčiva. Vhodný pro intravenozní infúzi. Krátkodobá náhrada objemu (případně v kombinaci s koloidním roztokem) v případě hypovolemie nebo hypotenze. Regulace nebo udržování acidobazické rovnováhy.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</si>
  <si>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Natrii chloridum 8,6 g, Kalii chloridum 0,30 g, Calcii chloridum dihydricum 0,33 g, Aqua pro inj. Ad 1 000 ml infúzního roztoku. K doplnění vody a elektrolytů při dehydrataci. K obnově rovnováhy sodíku, drasíku, vápníku a chloridů. Nosný roztok pro další léčiva. Vhodný k intavenózní infúzi.</t>
    </r>
  </si>
  <si>
    <t>kód SÚKL</t>
  </si>
  <si>
    <t>Cena za měrnou jednotku / Kč s DPH</t>
  </si>
  <si>
    <t>MJ v ml (objem)</t>
  </si>
  <si>
    <t>Celková cena za předpokládaný odběr za 48 měsíců v Kč s DPH</t>
  </si>
  <si>
    <t>Celkem bez DPH</t>
  </si>
  <si>
    <t>Celkem s DPH</t>
  </si>
  <si>
    <t xml:space="preserve"> Zadavatel si vyhazuje právo neodebrat či překročit uvedené předpokládané množství s ohledem na počet a skladbu pacientů.</t>
  </si>
  <si>
    <t>Obal nesmí obsahovat PVC - splnění této podmínky doloží dodavatel ve své nabídce.</t>
  </si>
  <si>
    <t>Příloha č. 2 ZD - Specifikace dodávek - ceník, část 1</t>
  </si>
  <si>
    <t xml:space="preserve">                     ČÁST 1 - ZÁKLADNÍ INFUZNÍ ROZTOKY V PLASTOVÉ LÁHVI</t>
  </si>
  <si>
    <t>Příloha č. 2 ZD - Specifikace dodávek - ceník, část 2</t>
  </si>
  <si>
    <t xml:space="preserve">                     ČÁST 2 - ZÁKLADNÍ INFUZNÍ ROZTOKY V PLASTOVÉM VAKU</t>
  </si>
  <si>
    <t>Celková cena za splnění předmětu veřejné zakázky - část 2 (předmětem hodnocení)</t>
  </si>
  <si>
    <t>Příloha č. 2 ZD - Specifikace dodávek - ceník, část 3</t>
  </si>
  <si>
    <t xml:space="preserve"> ČÁST 3 - ROZTOKY GLUKÓZY V PLASTOVÉ LÁHVI                                                                                                                         </t>
  </si>
  <si>
    <t>Kód SUKL</t>
  </si>
  <si>
    <t>Předpokládaný odběr za 48 měsíců plnění</t>
  </si>
  <si>
    <t>Celková cena za předpokládaný odběr za 48 měsíců plnění v Kč bez DPH</t>
  </si>
  <si>
    <t>Celková cena za předpokládaný odběr za 48 měsíců plnění v Kč s DPH</t>
  </si>
  <si>
    <t xml:space="preserve">Roztok glukózy              5 %                          ATC B05BA03        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</si>
  <si>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Glucosum monohydricum 55 g odp. Glucosum 50 g - 5 %, aqua pro inj. ad 1 000 ml infúzního roztoku. Roztok vhodný k úpravě deplece sacharidů a tekutin. Vehikulum nebo rozpouštědlo kompatibilních léčiv pro parenterální podání, vhodný pro podání do periferní žíly. </t>
    </r>
  </si>
  <si>
    <t>Roztok glukózy 10%                        ATC B05BA03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</si>
  <si>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obsahuje:Glucosum monohydricum 100 g, voda pro inj., ad  1 000 ml  infúzního roztoku. Infúzní roztok glukózy určený ke krytí energetických potřeb a doplnění vody v organismu k intravenóznímu podání.</t>
    </r>
  </si>
  <si>
    <t>Celková cena za splnění předmětu veřejné zakázky - část 3 (předmětem hodnocení)</t>
  </si>
  <si>
    <t>Zadavatel si vyhazuje právo neodebrat či překročit uvedené předpokládané množství s ohledem na počet a skladbu pacientů.</t>
  </si>
  <si>
    <t>Příloha č. 2 ZD - Specifikace dodávek - ceník, část 4</t>
  </si>
  <si>
    <t xml:space="preserve"> ČÁST 4 - ROZTOKY GLUKÓZY V PLASTOVÉM VAKU                                                                                                                        </t>
  </si>
  <si>
    <t xml:space="preserve">Roztok glukózy              5 %             </t>
  </si>
  <si>
    <t>ATC B05BA03</t>
  </si>
  <si>
    <t xml:space="preserve">Složení : 1 000 ml obsahuje: Glucosum monohydricum 55 g odp. Glucosum 50 g - 5 %, aqua pro inj. ad 1 000 ml infúzního roztoku. Roztok vhodný k úpravě deplece sacharidů a tekutin. Vehikulum nebo rozpouštědlo kompatibilních léčiv pro parenterální podání, vhodný pro podání do periferní žíly. </t>
  </si>
  <si>
    <t>Složení: Glucosum monohydricum 100 g/l. Jeden ml roztoku obashuje 100 mg glukózy. Infúzní roztok glukózy určený ke krytí energetických potřeb a doplnění vody v organismu k intravenóznímu podání.</t>
  </si>
  <si>
    <t>Celková cena za splnění předmětu veřejné zakázky - část 4 (předmětem hodnocení)</t>
  </si>
  <si>
    <t>Příloha č. 2 ZD - Specifikace dodávek - ceník, část 5</t>
  </si>
  <si>
    <t xml:space="preserve"> ČÁST 5 - INFUZNÍ ROZTOKY BALANCOVANÉ  I.                                                                                                              </t>
  </si>
  <si>
    <t>Celková cena za splnění předmětu veřejné zakázky - část 5 (předmětem hodnocení)</t>
  </si>
  <si>
    <t>Kvalitativní a kvantitativní složení</t>
  </si>
  <si>
    <t>1 000 ml obsahuje:</t>
  </si>
  <si>
    <t>Natrii chloridum</t>
  </si>
  <si>
    <t>Kalii chloridum</t>
  </si>
  <si>
    <t>Magnesii chloridum hexahydricum</t>
  </si>
  <si>
    <t>Natrii acetas trihydricum</t>
  </si>
  <si>
    <t>Natrii gluconas</t>
  </si>
  <si>
    <t>Koncentrace elektrolytů:</t>
  </si>
  <si>
    <r>
      <t>Na</t>
    </r>
    <r>
      <rPr>
        <vertAlign val="superscript"/>
        <sz val="11"/>
        <rFont val="Calibri"/>
        <family val="2"/>
        <scheme val="minor"/>
      </rPr>
      <t>+</t>
    </r>
  </si>
  <si>
    <r>
      <t>K</t>
    </r>
    <r>
      <rPr>
        <vertAlign val="superscript"/>
        <sz val="11"/>
        <rFont val="Calibri"/>
        <family val="2"/>
        <scheme val="minor"/>
      </rPr>
      <t>+</t>
    </r>
  </si>
  <si>
    <r>
      <t>Mg</t>
    </r>
    <r>
      <rPr>
        <vertAlign val="superscript"/>
        <sz val="11"/>
        <rFont val="Calibri"/>
        <family val="2"/>
        <scheme val="minor"/>
      </rPr>
      <t>2+</t>
    </r>
  </si>
  <si>
    <r>
      <t>Cl</t>
    </r>
    <r>
      <rPr>
        <vertAlign val="superscript"/>
        <sz val="11"/>
        <rFont val="Calibri"/>
        <family val="2"/>
        <scheme val="minor"/>
      </rPr>
      <t>-</t>
    </r>
  </si>
  <si>
    <r>
      <t>CH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COO</t>
    </r>
    <r>
      <rPr>
        <vertAlign val="superscript"/>
        <sz val="11"/>
        <rFont val="Calibri"/>
        <family val="2"/>
        <scheme val="minor"/>
      </rPr>
      <t>-</t>
    </r>
  </si>
  <si>
    <r>
      <t>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>O</t>
    </r>
    <r>
      <rPr>
        <vertAlign val="superscript"/>
        <sz val="11"/>
        <rFont val="Calibri"/>
        <family val="2"/>
        <scheme val="minor"/>
      </rPr>
      <t>-</t>
    </r>
    <r>
      <rPr>
        <vertAlign val="subscript"/>
        <sz val="11"/>
        <rFont val="Calibri"/>
        <family val="2"/>
        <scheme val="minor"/>
      </rPr>
      <t>7</t>
    </r>
  </si>
  <si>
    <t>osmolarita</t>
  </si>
  <si>
    <t>pH</t>
  </si>
  <si>
    <t>Příloha č. 2 ZD - Specifikace dodávek - ceník, část 6</t>
  </si>
  <si>
    <t>Kód SÚKL</t>
  </si>
  <si>
    <t>Předpokládaný odběr za  4 roky plnění</t>
  </si>
  <si>
    <t>Cezna za měrnou jednotku / Kč s DPH</t>
  </si>
  <si>
    <t>Celková cena za předpokládaný odběr za 4 roky plnění v Kč bez DPH</t>
  </si>
  <si>
    <t>Celková cena za předpokládaný odběr za 4 roky plnění v Kč s DPH</t>
  </si>
  <si>
    <t>Čirý bezbarvý roztok v plastové láhvi nebo plastovém vaku. Roztok k náhradě ztráty extracelulární tekutiny v případě izotonické dehydratace, pokud hrozí nebo se rozvinu adicóza. Vhodný k intravenózní infuzi.</t>
  </si>
  <si>
    <t>celkem bez DPH</t>
  </si>
  <si>
    <t>celkem s DPH</t>
  </si>
  <si>
    <t>Celková cena za splnění předmětu veřejné zakázky - část 6 (předmětem hodnocení)</t>
  </si>
  <si>
    <t>Kvalitativní a kvantitativní složení 1000 ml</t>
  </si>
  <si>
    <t>6,80 g</t>
  </si>
  <si>
    <t>0,30 g</t>
  </si>
  <si>
    <t>0,20 g</t>
  </si>
  <si>
    <t>3,27 g</t>
  </si>
  <si>
    <t>Calcii chloridum dihydricum</t>
  </si>
  <si>
    <t>0,37 g</t>
  </si>
  <si>
    <t>Acidum malicum laevogyrum</t>
  </si>
  <si>
    <t>0,67 g</t>
  </si>
  <si>
    <t>mmol/l</t>
  </si>
  <si>
    <t>Natrium</t>
  </si>
  <si>
    <t>145</t>
  </si>
  <si>
    <t>Kalium</t>
  </si>
  <si>
    <t>4</t>
  </si>
  <si>
    <t>Magnesium</t>
  </si>
  <si>
    <t>1</t>
  </si>
  <si>
    <t>Calcium</t>
  </si>
  <si>
    <t>2,5</t>
  </si>
  <si>
    <t>Chloridum</t>
  </si>
  <si>
    <t>127</t>
  </si>
  <si>
    <t>Acetas</t>
  </si>
  <si>
    <t>24</t>
  </si>
  <si>
    <t>Malas</t>
  </si>
  <si>
    <t>5</t>
  </si>
  <si>
    <t>EAN kód</t>
  </si>
  <si>
    <t>Třída rizika</t>
  </si>
  <si>
    <t xml:space="preserve">EAN kód </t>
  </si>
  <si>
    <t xml:space="preserve"> ČÁST 7 - INFUZNÍ ROZTOKY BALANCOVANÉ  III.                                                                                                              </t>
  </si>
  <si>
    <t xml:space="preserve"> ČÁST  6 - INFUZNÍ ROZTOKY BALANCOVANÉ  II.                                                                                                              </t>
  </si>
  <si>
    <t>6,02 g/l</t>
  </si>
  <si>
    <t>0,30 g/l</t>
  </si>
  <si>
    <t>4,63 g/l</t>
  </si>
  <si>
    <t>137,0 mmol/l</t>
  </si>
  <si>
    <t>4 mmol/l</t>
  </si>
  <si>
    <t>1,5 mmol/l</t>
  </si>
  <si>
    <t>110 mmol/l</t>
  </si>
  <si>
    <t>34 mmol/l</t>
  </si>
  <si>
    <t>286,5 mosmol/l</t>
  </si>
  <si>
    <t>6,9-7,9</t>
  </si>
  <si>
    <t>Natrii acetas trihydricus</t>
  </si>
  <si>
    <t>5,26 g/l</t>
  </si>
  <si>
    <t>0,37 g/l</t>
  </si>
  <si>
    <t>3,68 g/l</t>
  </si>
  <si>
    <t>140 mmol/l</t>
  </si>
  <si>
    <t>5 mmol/l</t>
  </si>
  <si>
    <t>98 mmol/l</t>
  </si>
  <si>
    <t>27 mmol/l</t>
  </si>
  <si>
    <t>23 mmol/l</t>
  </si>
  <si>
    <t>295 mOsm/l</t>
  </si>
  <si>
    <t>6,5 až 8,0</t>
  </si>
  <si>
    <t>5,02 g/l</t>
  </si>
  <si>
    <t>Čirý bezbarvý roztok v plastové láhvi nebo plastovém vaku. Použití při extracelulární dehydrataci, bez ohledu na příčiny: zvracení, průjem, píštěle. Dále při hypovolemii, bez ohledu na příčinu: hemoragický šok, popáleniny, perioperační  ztráta tekutin a elektrolytů a při mírné metabolické adicoóze. Vhodný k intravenózní infuzi.</t>
  </si>
  <si>
    <t>Čirý bezbarvý roztok v plastové lahvi nebo plastovém vaku. Roztok k náhradě tekutin po popálení, úrazy hlavy, zlomeniny, infekce, během chirurgických výkonů, u mírné až střední metabolické acidózy, a to i v případě poruch laktátového metabolismu. Vhodný k intravenózní infuzi.</t>
  </si>
</sst>
</file>

<file path=xl/styles.xml><?xml version="1.0" encoding="utf-8"?>
<styleSheet xmlns="http://schemas.openxmlformats.org/spreadsheetml/2006/main">
  <numFmts count="2">
    <numFmt numFmtId="164" formatCode="#,##0\ _K_č"/>
    <numFmt numFmtId="165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 CE"/>
      <family val="2"/>
    </font>
    <font>
      <i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9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5" fontId="7" fillId="0" borderId="0" xfId="0" applyNumberFormat="1" applyFont="1" applyFill="1" applyBorder="1"/>
    <xf numFmtId="165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/>
    </xf>
    <xf numFmtId="165" fontId="9" fillId="6" borderId="0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3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/>
    </xf>
    <xf numFmtId="0" fontId="0" fillId="0" borderId="0" xfId="0" applyFont="1"/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7" fillId="0" borderId="0" xfId="0" applyNumberFormat="1" applyFont="1" applyBorder="1"/>
    <xf numFmtId="0" fontId="0" fillId="0" borderId="0" xfId="0" applyBorder="1" applyAlignment="1">
      <alignment wrapText="1"/>
    </xf>
    <xf numFmtId="0" fontId="6" fillId="5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5" fontId="6" fillId="4" borderId="8" xfId="0" applyNumberFormat="1" applyFont="1" applyFill="1" applyBorder="1" applyAlignment="1">
      <alignment vertical="center"/>
    </xf>
    <xf numFmtId="165" fontId="6" fillId="4" borderId="9" xfId="0" applyNumberFormat="1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0" fillId="5" borderId="5" xfId="0" applyFont="1" applyFill="1" applyBorder="1" applyAlignment="1">
      <alignment wrapText="1"/>
    </xf>
    <xf numFmtId="165" fontId="2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4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workbookViewId="0" topLeftCell="A1">
      <selection activeCell="L6" sqref="L6"/>
    </sheetView>
  </sheetViews>
  <sheetFormatPr defaultColWidth="9.00390625" defaultRowHeight="12.75"/>
  <cols>
    <col min="1" max="1" width="16.875" style="1" customWidth="1"/>
    <col min="2" max="2" width="10.375" style="1" customWidth="1"/>
    <col min="3" max="3" width="11.625" style="1" customWidth="1"/>
    <col min="4" max="4" width="9.00390625" style="1" customWidth="1"/>
    <col min="5" max="6" width="10.00390625" style="1" customWidth="1"/>
    <col min="7" max="7" width="12.00390625" style="1" customWidth="1"/>
    <col min="8" max="8" width="8.25390625" style="2" customWidth="1"/>
    <col min="9" max="9" width="17.75390625" style="2" customWidth="1"/>
    <col min="10" max="10" width="11.25390625" style="0" customWidth="1"/>
    <col min="11" max="11" width="13.00390625" style="0" customWidth="1"/>
    <col min="12" max="12" width="8.25390625" style="3" customWidth="1"/>
    <col min="13" max="13" width="15.00390625" style="3" customWidth="1"/>
    <col min="14" max="14" width="17.75390625" style="0" customWidth="1"/>
  </cols>
  <sheetData>
    <row r="1" ht="15.75" customHeight="1">
      <c r="N1" s="17" t="s">
        <v>26</v>
      </c>
    </row>
    <row r="2" ht="15.75" customHeight="1">
      <c r="N2" s="17"/>
    </row>
    <row r="3" spans="1:14" ht="31.5" customHeight="1">
      <c r="A3" s="78" t="s">
        <v>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5">
      <c r="A5" s="5" t="s">
        <v>1</v>
      </c>
      <c r="B5" s="5" t="s">
        <v>10</v>
      </c>
      <c r="C5" s="5" t="s">
        <v>12</v>
      </c>
      <c r="D5" s="5" t="s">
        <v>18</v>
      </c>
      <c r="E5" s="5" t="s">
        <v>14</v>
      </c>
      <c r="F5" s="5" t="s">
        <v>103</v>
      </c>
      <c r="G5" s="5" t="s">
        <v>104</v>
      </c>
      <c r="H5" s="6" t="s">
        <v>20</v>
      </c>
      <c r="I5" s="6" t="s">
        <v>11</v>
      </c>
      <c r="J5" s="5" t="s">
        <v>2</v>
      </c>
      <c r="K5" s="5" t="s">
        <v>19</v>
      </c>
      <c r="L5" s="7" t="s">
        <v>3</v>
      </c>
      <c r="M5" s="5" t="s">
        <v>13</v>
      </c>
      <c r="N5" s="5" t="s">
        <v>21</v>
      </c>
    </row>
    <row r="6" spans="1:14" ht="20.1" customHeight="1">
      <c r="A6" s="83" t="s">
        <v>4</v>
      </c>
      <c r="B6" s="10"/>
      <c r="C6" s="10"/>
      <c r="D6" s="10"/>
      <c r="E6" s="10"/>
      <c r="F6" s="10"/>
      <c r="G6" s="10"/>
      <c r="H6" s="9">
        <v>100</v>
      </c>
      <c r="I6" s="9">
        <v>1554000</v>
      </c>
      <c r="J6" s="25"/>
      <c r="K6" s="25"/>
      <c r="L6" s="26"/>
      <c r="M6" s="8">
        <f>I6*J6</f>
        <v>0</v>
      </c>
      <c r="N6" s="8">
        <f>I6*K6</f>
        <v>0</v>
      </c>
    </row>
    <row r="7" spans="1:14" ht="20.1" customHeight="1">
      <c r="A7" s="84"/>
      <c r="B7" s="10"/>
      <c r="C7" s="10"/>
      <c r="D7" s="10"/>
      <c r="E7" s="10"/>
      <c r="F7" s="10"/>
      <c r="G7" s="10"/>
      <c r="H7" s="9">
        <v>250</v>
      </c>
      <c r="I7" s="9">
        <v>389000</v>
      </c>
      <c r="J7" s="25"/>
      <c r="K7" s="25"/>
      <c r="L7" s="26"/>
      <c r="M7" s="8">
        <f aca="true" t="shared" si="0" ref="M7:M9">I7*J7</f>
        <v>0</v>
      </c>
      <c r="N7" s="8">
        <f aca="true" t="shared" si="1" ref="N7:N9">I7*K7</f>
        <v>0</v>
      </c>
    </row>
    <row r="8" spans="1:14" ht="20.1" customHeight="1">
      <c r="A8" s="84"/>
      <c r="B8" s="10"/>
      <c r="C8" s="10"/>
      <c r="D8" s="10"/>
      <c r="E8" s="10"/>
      <c r="F8" s="10"/>
      <c r="G8" s="10"/>
      <c r="H8" s="9">
        <v>500</v>
      </c>
      <c r="I8" s="9">
        <v>206000</v>
      </c>
      <c r="J8" s="25"/>
      <c r="K8" s="25"/>
      <c r="L8" s="26"/>
      <c r="M8" s="8">
        <f t="shared" si="0"/>
        <v>0</v>
      </c>
      <c r="N8" s="8">
        <f t="shared" si="1"/>
        <v>0</v>
      </c>
    </row>
    <row r="9" spans="1:14" ht="20.1" customHeight="1">
      <c r="A9" s="28"/>
      <c r="B9" s="10"/>
      <c r="C9" s="10"/>
      <c r="D9" s="10"/>
      <c r="E9" s="10"/>
      <c r="F9" s="10"/>
      <c r="G9" s="10"/>
      <c r="H9" s="9">
        <v>1000</v>
      </c>
      <c r="I9" s="9">
        <v>64400</v>
      </c>
      <c r="J9" s="25"/>
      <c r="K9" s="25"/>
      <c r="L9" s="26"/>
      <c r="M9" s="8">
        <f t="shared" si="0"/>
        <v>0</v>
      </c>
      <c r="N9" s="8">
        <f t="shared" si="1"/>
        <v>0</v>
      </c>
    </row>
    <row r="10" spans="1:14" ht="20.1" customHeight="1">
      <c r="A10" s="18"/>
      <c r="B10" s="24"/>
      <c r="C10" s="24"/>
      <c r="D10" s="24"/>
      <c r="E10" s="24"/>
      <c r="F10" s="24"/>
      <c r="G10" s="24"/>
      <c r="H10" s="19"/>
      <c r="I10" s="19"/>
      <c r="J10" s="93"/>
      <c r="K10" s="93"/>
      <c r="L10" s="94"/>
      <c r="M10" s="31">
        <f>SUM(M6:M9)</f>
        <v>0</v>
      </c>
      <c r="N10" s="31">
        <f>SUM(N6:N9)</f>
        <v>0</v>
      </c>
    </row>
    <row r="11" spans="1:14" ht="50.25" customHeight="1">
      <c r="A11" s="85" t="s">
        <v>15</v>
      </c>
      <c r="B11" s="86"/>
      <c r="C11" s="86"/>
      <c r="D11" s="86"/>
      <c r="E11" s="86"/>
      <c r="F11" s="86"/>
      <c r="G11" s="86"/>
      <c r="H11" s="87"/>
      <c r="I11" s="87"/>
      <c r="J11" s="87"/>
      <c r="K11" s="87"/>
      <c r="L11" s="87"/>
      <c r="M11" s="87"/>
      <c r="N11" s="88"/>
    </row>
    <row r="12" spans="1:14" ht="25.5" customHeight="1">
      <c r="A12"/>
      <c r="B12"/>
      <c r="C12"/>
      <c r="D12"/>
      <c r="E12"/>
      <c r="F12"/>
      <c r="G12"/>
      <c r="H12" s="11"/>
      <c r="I12" s="11"/>
      <c r="J12" s="12"/>
      <c r="K12" s="12"/>
      <c r="L12" s="13"/>
      <c r="M12" s="13"/>
      <c r="N12" s="12"/>
    </row>
    <row r="13" spans="1:14" ht="34.5" customHeight="1">
      <c r="A13" s="76" t="s">
        <v>6</v>
      </c>
      <c r="B13" s="10"/>
      <c r="C13" s="10"/>
      <c r="D13" s="10"/>
      <c r="E13" s="10"/>
      <c r="F13" s="10"/>
      <c r="G13" s="10"/>
      <c r="H13" s="9">
        <v>500</v>
      </c>
      <c r="I13" s="9">
        <v>53800</v>
      </c>
      <c r="J13" s="25"/>
      <c r="K13" s="25"/>
      <c r="L13" s="26"/>
      <c r="M13" s="8">
        <f>I13*J13</f>
        <v>0</v>
      </c>
      <c r="N13" s="8">
        <f>I13*K13</f>
        <v>0</v>
      </c>
    </row>
    <row r="14" spans="1:14" ht="26.25" customHeight="1">
      <c r="A14" s="28" t="s">
        <v>5</v>
      </c>
      <c r="B14" s="10"/>
      <c r="C14" s="10"/>
      <c r="D14" s="10"/>
      <c r="E14" s="10"/>
      <c r="F14" s="10"/>
      <c r="G14" s="10"/>
      <c r="H14" s="9">
        <v>1000</v>
      </c>
      <c r="I14" s="9">
        <v>11600</v>
      </c>
      <c r="J14" s="25"/>
      <c r="K14" s="25"/>
      <c r="L14" s="26"/>
      <c r="M14" s="8">
        <f>I14*J14</f>
        <v>0</v>
      </c>
      <c r="N14" s="8">
        <f>I14*K14</f>
        <v>0</v>
      </c>
    </row>
    <row r="15" spans="1:14" ht="20.1" customHeight="1">
      <c r="A15" s="18"/>
      <c r="B15" s="24"/>
      <c r="C15" s="24"/>
      <c r="D15" s="24"/>
      <c r="E15" s="24"/>
      <c r="F15" s="24"/>
      <c r="G15" s="24"/>
      <c r="H15" s="19"/>
      <c r="I15" s="19"/>
      <c r="J15" s="93" t="s">
        <v>8</v>
      </c>
      <c r="K15" s="93"/>
      <c r="L15" s="94"/>
      <c r="M15" s="31">
        <f>SUM(M13:M14)</f>
        <v>0</v>
      </c>
      <c r="N15" s="31">
        <f>SUM(N13:N14)</f>
        <v>0</v>
      </c>
    </row>
    <row r="16" spans="1:14" ht="51.75" customHeight="1">
      <c r="A16" s="89" t="s">
        <v>16</v>
      </c>
      <c r="B16" s="90"/>
      <c r="C16" s="90"/>
      <c r="D16" s="90"/>
      <c r="E16" s="90"/>
      <c r="F16" s="90"/>
      <c r="G16" s="90"/>
      <c r="H16" s="91"/>
      <c r="I16" s="91"/>
      <c r="J16" s="91"/>
      <c r="K16" s="91"/>
      <c r="L16" s="91"/>
      <c r="M16" s="91"/>
      <c r="N16" s="92"/>
    </row>
    <row r="17" ht="24" customHeight="1"/>
    <row r="18" spans="1:14" ht="34.5" customHeight="1">
      <c r="A18" s="76" t="s">
        <v>7</v>
      </c>
      <c r="B18" s="10"/>
      <c r="C18" s="10"/>
      <c r="D18" s="10"/>
      <c r="E18" s="10"/>
      <c r="F18" s="10"/>
      <c r="G18" s="10"/>
      <c r="H18" s="9">
        <v>500</v>
      </c>
      <c r="I18" s="9">
        <v>24100</v>
      </c>
      <c r="J18" s="25"/>
      <c r="K18" s="25"/>
      <c r="L18" s="26"/>
      <c r="M18" s="8">
        <f>I18*J18</f>
        <v>0</v>
      </c>
      <c r="N18" s="8">
        <f>I18*K18</f>
        <v>0</v>
      </c>
    </row>
    <row r="19" spans="1:14" ht="26.25" customHeight="1">
      <c r="A19" s="28" t="s">
        <v>5</v>
      </c>
      <c r="B19" s="10"/>
      <c r="C19" s="10"/>
      <c r="D19" s="10"/>
      <c r="E19" s="10"/>
      <c r="F19" s="10"/>
      <c r="G19" s="10"/>
      <c r="H19" s="9">
        <v>1000</v>
      </c>
      <c r="I19" s="9">
        <v>13900</v>
      </c>
      <c r="J19" s="25"/>
      <c r="K19" s="25"/>
      <c r="L19" s="26"/>
      <c r="M19" s="8">
        <f>I19*J19</f>
        <v>0</v>
      </c>
      <c r="N19" s="8">
        <f>I19*K19</f>
        <v>0</v>
      </c>
    </row>
    <row r="20" spans="1:14" ht="20.1" customHeight="1">
      <c r="A20" s="18"/>
      <c r="B20" s="24"/>
      <c r="C20" s="24"/>
      <c r="D20" s="24"/>
      <c r="E20" s="24"/>
      <c r="F20" s="24"/>
      <c r="G20" s="24"/>
      <c r="H20" s="19"/>
      <c r="I20" s="19"/>
      <c r="J20" s="93" t="s">
        <v>8</v>
      </c>
      <c r="K20" s="93"/>
      <c r="L20" s="94"/>
      <c r="M20" s="31">
        <f>SUM(M18:M19)</f>
        <v>0</v>
      </c>
      <c r="N20" s="23">
        <f>SUM(N18:N19)</f>
        <v>0</v>
      </c>
    </row>
    <row r="21" spans="1:14" ht="44.25" customHeight="1">
      <c r="A21" s="80" t="s">
        <v>17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3:14" ht="12.75">
      <c r="M22" s="29" t="s">
        <v>22</v>
      </c>
      <c r="N22" s="30" t="s">
        <v>23</v>
      </c>
    </row>
    <row r="23" spans="1:14" s="14" customFormat="1" ht="26.25" customHeight="1">
      <c r="A23" s="95" t="s">
        <v>9</v>
      </c>
      <c r="B23" s="96"/>
      <c r="C23" s="96"/>
      <c r="D23" s="96"/>
      <c r="E23" s="96"/>
      <c r="F23" s="96"/>
      <c r="G23" s="96"/>
      <c r="H23" s="97"/>
      <c r="I23" s="97"/>
      <c r="J23" s="97"/>
      <c r="K23" s="97"/>
      <c r="L23" s="97"/>
      <c r="M23" s="27">
        <f>SUM(M20,M15,M10)</f>
        <v>0</v>
      </c>
      <c r="N23" s="27">
        <f>SUM(N20,N15,N10)</f>
        <v>0</v>
      </c>
    </row>
    <row r="24" spans="1:14" s="14" customFormat="1" ht="26.25" customHeight="1">
      <c r="A24" s="20"/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2"/>
    </row>
    <row r="25" spans="1:11" s="14" customFormat="1" ht="15">
      <c r="A25" s="15" t="s">
        <v>0</v>
      </c>
      <c r="B25" s="15"/>
      <c r="C25" s="15"/>
      <c r="D25" s="15"/>
      <c r="E25" s="15"/>
      <c r="F25" s="15"/>
      <c r="G25" s="15"/>
      <c r="J25" s="16"/>
      <c r="K25" s="16"/>
    </row>
    <row r="26" spans="1:11" s="14" customFormat="1" ht="15">
      <c r="A26" s="14" t="s">
        <v>25</v>
      </c>
      <c r="J26" s="16"/>
      <c r="K26" s="16"/>
    </row>
    <row r="27" spans="1:14" ht="28.5" customHeight="1">
      <c r="A27" s="79" t="s">
        <v>24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7" ht="33.75" customHeight="1">
      <c r="A28" s="75"/>
      <c r="B28" s="75"/>
      <c r="C28" s="75"/>
      <c r="D28" s="75"/>
      <c r="E28" s="75"/>
      <c r="F28" s="75"/>
      <c r="G28" s="75"/>
    </row>
    <row r="29" spans="1:7" ht="12.75">
      <c r="A29" s="77"/>
      <c r="B29" s="77"/>
      <c r="C29" s="77"/>
      <c r="D29" s="77"/>
      <c r="E29" s="77"/>
      <c r="F29" s="77"/>
      <c r="G29" s="77"/>
    </row>
    <row r="30" spans="1:7" ht="12.75">
      <c r="A30" s="75"/>
      <c r="B30" s="75"/>
      <c r="C30" s="75"/>
      <c r="D30" s="75"/>
      <c r="E30" s="75"/>
      <c r="F30" s="75"/>
      <c r="G30" s="75"/>
    </row>
    <row r="31" spans="1:7" ht="12.75">
      <c r="A31" s="75"/>
      <c r="B31" s="75"/>
      <c r="C31" s="75"/>
      <c r="D31" s="75"/>
      <c r="E31" s="75"/>
      <c r="F31" s="75"/>
      <c r="G31" s="75"/>
    </row>
    <row r="32" spans="1:7" ht="12.75">
      <c r="A32" s="75"/>
      <c r="B32" s="75"/>
      <c r="C32" s="75"/>
      <c r="D32" s="75"/>
      <c r="E32" s="75"/>
      <c r="F32" s="75"/>
      <c r="G32" s="75"/>
    </row>
  </sheetData>
  <mergeCells count="11">
    <mergeCell ref="A29:G29"/>
    <mergeCell ref="A3:N3"/>
    <mergeCell ref="A27:N27"/>
    <mergeCell ref="A21:N21"/>
    <mergeCell ref="A6:A8"/>
    <mergeCell ref="A11:N11"/>
    <mergeCell ref="A16:N16"/>
    <mergeCell ref="J10:L10"/>
    <mergeCell ref="J15:L15"/>
    <mergeCell ref="J20:L20"/>
    <mergeCell ref="A23:L23"/>
  </mergeCells>
  <printOptions/>
  <pageMargins left="0.4724409448818898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L6" sqref="L6"/>
    </sheetView>
  </sheetViews>
  <sheetFormatPr defaultColWidth="9.00390625" defaultRowHeight="12.75"/>
  <cols>
    <col min="1" max="1" width="16.875" style="1" customWidth="1"/>
    <col min="2" max="2" width="10.375" style="1" customWidth="1"/>
    <col min="3" max="3" width="11.625" style="1" customWidth="1"/>
    <col min="4" max="4" width="9.00390625" style="1" customWidth="1"/>
    <col min="5" max="6" width="10.00390625" style="1" customWidth="1"/>
    <col min="7" max="7" width="12.00390625" style="1" customWidth="1"/>
    <col min="8" max="8" width="8.25390625" style="2" customWidth="1"/>
    <col min="9" max="9" width="17.75390625" style="2" customWidth="1"/>
    <col min="10" max="10" width="11.25390625" style="0" customWidth="1"/>
    <col min="11" max="11" width="13.00390625" style="0" customWidth="1"/>
    <col min="12" max="12" width="8.25390625" style="3" customWidth="1"/>
    <col min="13" max="13" width="15.00390625" style="3" customWidth="1"/>
    <col min="14" max="14" width="17.75390625" style="0" customWidth="1"/>
  </cols>
  <sheetData>
    <row r="1" ht="15.75" customHeight="1">
      <c r="N1" s="17" t="s">
        <v>28</v>
      </c>
    </row>
    <row r="2" ht="15.75" customHeight="1">
      <c r="N2" s="17"/>
    </row>
    <row r="3" spans="1:14" ht="31.5" customHeigh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5">
      <c r="A5" s="5" t="s">
        <v>1</v>
      </c>
      <c r="B5" s="5" t="s">
        <v>10</v>
      </c>
      <c r="C5" s="5" t="s">
        <v>12</v>
      </c>
      <c r="D5" s="5" t="s">
        <v>18</v>
      </c>
      <c r="E5" s="5" t="s">
        <v>14</v>
      </c>
      <c r="F5" s="5" t="s">
        <v>103</v>
      </c>
      <c r="G5" s="5" t="s">
        <v>104</v>
      </c>
      <c r="H5" s="6" t="s">
        <v>20</v>
      </c>
      <c r="I5" s="6" t="s">
        <v>11</v>
      </c>
      <c r="J5" s="5" t="s">
        <v>2</v>
      </c>
      <c r="K5" s="5" t="s">
        <v>19</v>
      </c>
      <c r="L5" s="7" t="s">
        <v>3</v>
      </c>
      <c r="M5" s="5" t="s">
        <v>13</v>
      </c>
      <c r="N5" s="5" t="s">
        <v>21</v>
      </c>
    </row>
    <row r="6" spans="1:14" ht="20.1" customHeight="1">
      <c r="A6" s="83" t="s">
        <v>4</v>
      </c>
      <c r="B6" s="10"/>
      <c r="C6" s="10"/>
      <c r="D6" s="10"/>
      <c r="E6" s="10"/>
      <c r="F6" s="10"/>
      <c r="G6" s="10"/>
      <c r="H6" s="9">
        <v>100</v>
      </c>
      <c r="I6" s="9">
        <v>836800</v>
      </c>
      <c r="J6" s="25"/>
      <c r="K6" s="25"/>
      <c r="L6" s="26"/>
      <c r="M6" s="8">
        <f>I6*J6</f>
        <v>0</v>
      </c>
      <c r="N6" s="8">
        <f>I6*K6</f>
        <v>0</v>
      </c>
    </row>
    <row r="7" spans="1:14" ht="20.1" customHeight="1">
      <c r="A7" s="84"/>
      <c r="B7" s="10"/>
      <c r="C7" s="10"/>
      <c r="D7" s="10"/>
      <c r="E7" s="10"/>
      <c r="F7" s="10"/>
      <c r="G7" s="10"/>
      <c r="H7" s="9">
        <v>250</v>
      </c>
      <c r="I7" s="9">
        <v>209300</v>
      </c>
      <c r="J7" s="25"/>
      <c r="K7" s="25"/>
      <c r="L7" s="26"/>
      <c r="M7" s="8">
        <f aca="true" t="shared" si="0" ref="M7:M9">I7*J7</f>
        <v>0</v>
      </c>
      <c r="N7" s="8">
        <f aca="true" t="shared" si="1" ref="N7:N9">I7*K7</f>
        <v>0</v>
      </c>
    </row>
    <row r="8" spans="1:14" ht="20.1" customHeight="1">
      <c r="A8" s="84"/>
      <c r="B8" s="10"/>
      <c r="C8" s="10"/>
      <c r="D8" s="10"/>
      <c r="E8" s="10"/>
      <c r="F8" s="10"/>
      <c r="G8" s="10"/>
      <c r="H8" s="9">
        <v>500</v>
      </c>
      <c r="I8" s="9">
        <v>205800</v>
      </c>
      <c r="J8" s="25"/>
      <c r="K8" s="25"/>
      <c r="L8" s="26"/>
      <c r="M8" s="8">
        <f t="shared" si="0"/>
        <v>0</v>
      </c>
      <c r="N8" s="8">
        <f t="shared" si="1"/>
        <v>0</v>
      </c>
    </row>
    <row r="9" spans="1:14" ht="20.1" customHeight="1">
      <c r="A9" s="28" t="s">
        <v>5</v>
      </c>
      <c r="B9" s="10"/>
      <c r="C9" s="10"/>
      <c r="D9" s="10"/>
      <c r="E9" s="10"/>
      <c r="F9" s="10"/>
      <c r="G9" s="10"/>
      <c r="H9" s="9">
        <v>1000</v>
      </c>
      <c r="I9" s="9">
        <v>64400</v>
      </c>
      <c r="J9" s="25"/>
      <c r="K9" s="25"/>
      <c r="L9" s="26"/>
      <c r="M9" s="8">
        <f t="shared" si="0"/>
        <v>0</v>
      </c>
      <c r="N9" s="8">
        <f t="shared" si="1"/>
        <v>0</v>
      </c>
    </row>
    <row r="10" spans="1:14" ht="20.1" customHeight="1">
      <c r="A10" s="18"/>
      <c r="B10" s="24"/>
      <c r="C10" s="24"/>
      <c r="D10" s="24"/>
      <c r="E10" s="24"/>
      <c r="F10" s="24"/>
      <c r="G10" s="24"/>
      <c r="H10" s="19"/>
      <c r="I10" s="19"/>
      <c r="J10" s="93"/>
      <c r="K10" s="93"/>
      <c r="L10" s="94"/>
      <c r="M10" s="31">
        <f>SUM(M6:M9)</f>
        <v>0</v>
      </c>
      <c r="N10" s="31">
        <f>SUM(N6:N9)</f>
        <v>0</v>
      </c>
    </row>
    <row r="11" spans="1:14" ht="50.25" customHeight="1">
      <c r="A11" s="98" t="s">
        <v>15</v>
      </c>
      <c r="B11" s="99"/>
      <c r="C11" s="99"/>
      <c r="D11" s="99"/>
      <c r="E11" s="99"/>
      <c r="F11" s="99"/>
      <c r="G11" s="99"/>
      <c r="H11" s="100"/>
      <c r="I11" s="100"/>
      <c r="J11" s="100"/>
      <c r="K11" s="100"/>
      <c r="L11" s="100"/>
      <c r="M11" s="100"/>
      <c r="N11" s="101"/>
    </row>
    <row r="12" spans="1:14" ht="25.5" customHeight="1">
      <c r="A12"/>
      <c r="B12"/>
      <c r="C12"/>
      <c r="D12"/>
      <c r="E12"/>
      <c r="F12"/>
      <c r="G12"/>
      <c r="H12" s="11"/>
      <c r="I12" s="11"/>
      <c r="J12" s="12"/>
      <c r="K12" s="12"/>
      <c r="L12" s="13"/>
      <c r="M12" s="13"/>
      <c r="N12" s="12"/>
    </row>
    <row r="13" spans="1:14" ht="34.5" customHeight="1">
      <c r="A13" s="76" t="s">
        <v>6</v>
      </c>
      <c r="B13" s="10"/>
      <c r="C13" s="10"/>
      <c r="D13" s="10"/>
      <c r="E13" s="10"/>
      <c r="F13" s="10"/>
      <c r="G13" s="10"/>
      <c r="H13" s="9">
        <v>500</v>
      </c>
      <c r="I13" s="9">
        <v>29000</v>
      </c>
      <c r="J13" s="25"/>
      <c r="K13" s="25"/>
      <c r="L13" s="26"/>
      <c r="M13" s="8">
        <f>I13*J13</f>
        <v>0</v>
      </c>
      <c r="N13" s="8">
        <f>I13*K13</f>
        <v>0</v>
      </c>
    </row>
    <row r="14" spans="1:14" ht="26.25" customHeight="1">
      <c r="A14" s="28" t="s">
        <v>5</v>
      </c>
      <c r="B14" s="10"/>
      <c r="C14" s="10"/>
      <c r="D14" s="10"/>
      <c r="E14" s="10"/>
      <c r="F14" s="10"/>
      <c r="G14" s="10"/>
      <c r="H14" s="9">
        <v>1000</v>
      </c>
      <c r="I14" s="9">
        <v>6300</v>
      </c>
      <c r="J14" s="25"/>
      <c r="K14" s="25"/>
      <c r="L14" s="26"/>
      <c r="M14" s="8">
        <f>I14*J14</f>
        <v>0</v>
      </c>
      <c r="N14" s="8">
        <f>I14*K14</f>
        <v>0</v>
      </c>
    </row>
    <row r="15" spans="1:14" ht="20.1" customHeight="1">
      <c r="A15" s="18"/>
      <c r="B15" s="24"/>
      <c r="C15" s="24"/>
      <c r="D15" s="24"/>
      <c r="E15" s="24"/>
      <c r="F15" s="24"/>
      <c r="G15" s="24"/>
      <c r="H15" s="19"/>
      <c r="I15" s="19"/>
      <c r="J15" s="93" t="s">
        <v>8</v>
      </c>
      <c r="K15" s="93"/>
      <c r="L15" s="94"/>
      <c r="M15" s="31">
        <f>SUM(M13:M14)</f>
        <v>0</v>
      </c>
      <c r="N15" s="31">
        <f>SUM(N13:N14)</f>
        <v>0</v>
      </c>
    </row>
    <row r="16" spans="1:14" ht="51.75" customHeight="1">
      <c r="A16" s="89" t="s">
        <v>16</v>
      </c>
      <c r="B16" s="90"/>
      <c r="C16" s="90"/>
      <c r="D16" s="90"/>
      <c r="E16" s="90"/>
      <c r="F16" s="90"/>
      <c r="G16" s="90"/>
      <c r="H16" s="91"/>
      <c r="I16" s="91"/>
      <c r="J16" s="91"/>
      <c r="K16" s="91"/>
      <c r="L16" s="91"/>
      <c r="M16" s="91"/>
      <c r="N16" s="92"/>
    </row>
    <row r="17" ht="24" customHeight="1"/>
    <row r="18" spans="1:14" ht="34.5" customHeight="1">
      <c r="A18" s="76" t="s">
        <v>7</v>
      </c>
      <c r="B18" s="10"/>
      <c r="C18" s="10"/>
      <c r="D18" s="10"/>
      <c r="E18" s="10"/>
      <c r="F18" s="10"/>
      <c r="G18" s="10"/>
      <c r="H18" s="9">
        <v>500</v>
      </c>
      <c r="I18" s="9">
        <v>13000</v>
      </c>
      <c r="J18" s="25"/>
      <c r="K18" s="25"/>
      <c r="L18" s="26"/>
      <c r="M18" s="8">
        <f>I18*J18</f>
        <v>0</v>
      </c>
      <c r="N18" s="8">
        <f>I18*K18</f>
        <v>0</v>
      </c>
    </row>
    <row r="19" spans="1:14" ht="26.25" customHeight="1">
      <c r="A19" s="28" t="s">
        <v>5</v>
      </c>
      <c r="B19" s="10"/>
      <c r="C19" s="10"/>
      <c r="D19" s="10"/>
      <c r="E19" s="10"/>
      <c r="F19" s="10"/>
      <c r="G19" s="10"/>
      <c r="H19" s="9">
        <v>1000</v>
      </c>
      <c r="I19" s="9">
        <v>7500</v>
      </c>
      <c r="J19" s="25"/>
      <c r="K19" s="25"/>
      <c r="L19" s="26"/>
      <c r="M19" s="8">
        <f>I19*J19</f>
        <v>0</v>
      </c>
      <c r="N19" s="8">
        <f>I19*K19</f>
        <v>0</v>
      </c>
    </row>
    <row r="20" spans="1:14" ht="20.1" customHeight="1">
      <c r="A20" s="18"/>
      <c r="B20" s="24"/>
      <c r="C20" s="24"/>
      <c r="D20" s="24"/>
      <c r="E20" s="24"/>
      <c r="F20" s="24"/>
      <c r="G20" s="24"/>
      <c r="H20" s="19"/>
      <c r="I20" s="19"/>
      <c r="J20" s="93" t="s">
        <v>8</v>
      </c>
      <c r="K20" s="93"/>
      <c r="L20" s="94"/>
      <c r="M20" s="31">
        <f>SUM(M18:M19)</f>
        <v>0</v>
      </c>
      <c r="N20" s="23">
        <f>SUM(N18:N19)</f>
        <v>0</v>
      </c>
    </row>
    <row r="21" spans="1:14" ht="44.25" customHeight="1">
      <c r="A21" s="80" t="s">
        <v>17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3:14" ht="12.75">
      <c r="M22" s="29" t="s">
        <v>22</v>
      </c>
      <c r="N22" s="30" t="s">
        <v>23</v>
      </c>
    </row>
    <row r="23" spans="1:14" s="14" customFormat="1" ht="26.25" customHeight="1">
      <c r="A23" s="95" t="s">
        <v>30</v>
      </c>
      <c r="B23" s="96"/>
      <c r="C23" s="96"/>
      <c r="D23" s="96"/>
      <c r="E23" s="96"/>
      <c r="F23" s="96"/>
      <c r="G23" s="96"/>
      <c r="H23" s="97"/>
      <c r="I23" s="97"/>
      <c r="J23" s="97"/>
      <c r="K23" s="97"/>
      <c r="L23" s="97"/>
      <c r="M23" s="27">
        <f>SUM(M20,M15,M10)</f>
        <v>0</v>
      </c>
      <c r="N23" s="27">
        <f>SUM(N20,N15,N10)</f>
        <v>0</v>
      </c>
    </row>
    <row r="24" spans="1:14" s="14" customFormat="1" ht="26.25" customHeight="1">
      <c r="A24" s="20"/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2"/>
    </row>
    <row r="25" spans="1:11" s="14" customFormat="1" ht="15">
      <c r="A25" s="15" t="s">
        <v>0</v>
      </c>
      <c r="B25" s="15"/>
      <c r="C25" s="15"/>
      <c r="D25" s="15"/>
      <c r="E25" s="15"/>
      <c r="F25" s="15"/>
      <c r="G25" s="15"/>
      <c r="J25" s="16"/>
      <c r="K25" s="16"/>
    </row>
    <row r="26" spans="1:11" s="14" customFormat="1" ht="15">
      <c r="A26" s="14" t="s">
        <v>25</v>
      </c>
      <c r="J26" s="16"/>
      <c r="K26" s="16"/>
    </row>
    <row r="27" spans="1:14" ht="28.5" customHeight="1">
      <c r="A27" s="79" t="s">
        <v>24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ht="33.75" customHeight="1"/>
  </sheetData>
  <mergeCells count="10">
    <mergeCell ref="J20:L20"/>
    <mergeCell ref="A21:N21"/>
    <mergeCell ref="A23:L23"/>
    <mergeCell ref="A27:N27"/>
    <mergeCell ref="A3:N3"/>
    <mergeCell ref="A6:A8"/>
    <mergeCell ref="J10:L10"/>
    <mergeCell ref="A11:N11"/>
    <mergeCell ref="J15:L15"/>
    <mergeCell ref="A16:N1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L13" sqref="L13"/>
    </sheetView>
  </sheetViews>
  <sheetFormatPr defaultColWidth="9.00390625" defaultRowHeight="12.75"/>
  <cols>
    <col min="1" max="1" width="16.875" style="1" customWidth="1"/>
    <col min="2" max="2" width="9.125" style="1" customWidth="1"/>
    <col min="3" max="3" width="9.375" style="1" customWidth="1"/>
    <col min="4" max="4" width="6.375" style="1" customWidth="1"/>
    <col min="5" max="6" width="9.75390625" style="1" customWidth="1"/>
    <col min="7" max="7" width="11.00390625" style="1" customWidth="1"/>
    <col min="8" max="8" width="8.25390625" style="2" customWidth="1"/>
    <col min="9" max="9" width="17.75390625" style="2" customWidth="1"/>
    <col min="10" max="10" width="12.75390625" style="0" customWidth="1"/>
    <col min="11" max="11" width="12.625" style="0" customWidth="1"/>
    <col min="12" max="12" width="10.00390625" style="0" customWidth="1"/>
    <col min="13" max="13" width="17.875" style="3" customWidth="1"/>
    <col min="14" max="14" width="17.75390625" style="0" customWidth="1"/>
  </cols>
  <sheetData>
    <row r="1" ht="19.5" customHeight="1">
      <c r="N1" s="17" t="s">
        <v>31</v>
      </c>
    </row>
    <row r="2" ht="19.5" customHeight="1">
      <c r="N2" s="17"/>
    </row>
    <row r="3" spans="1:14" ht="37.5" customHeight="1">
      <c r="A3" s="105" t="s">
        <v>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5">
      <c r="A5" s="5" t="s">
        <v>1</v>
      </c>
      <c r="B5" s="5" t="s">
        <v>10</v>
      </c>
      <c r="C5" s="5" t="s">
        <v>12</v>
      </c>
      <c r="D5" s="5" t="s">
        <v>33</v>
      </c>
      <c r="E5" s="5" t="s">
        <v>14</v>
      </c>
      <c r="F5" s="5" t="s">
        <v>105</v>
      </c>
      <c r="G5" s="5" t="s">
        <v>104</v>
      </c>
      <c r="H5" s="6" t="s">
        <v>20</v>
      </c>
      <c r="I5" s="6" t="s">
        <v>34</v>
      </c>
      <c r="J5" s="5" t="s">
        <v>2</v>
      </c>
      <c r="K5" s="5" t="s">
        <v>19</v>
      </c>
      <c r="L5" s="7" t="s">
        <v>3</v>
      </c>
      <c r="M5" s="5" t="s">
        <v>35</v>
      </c>
      <c r="N5" s="5" t="s">
        <v>36</v>
      </c>
    </row>
    <row r="6" spans="1:14" ht="20.1" customHeight="1">
      <c r="A6" s="83" t="s">
        <v>37</v>
      </c>
      <c r="B6" s="10"/>
      <c r="C6" s="10"/>
      <c r="D6" s="10"/>
      <c r="E6" s="10"/>
      <c r="F6" s="10"/>
      <c r="G6" s="10"/>
      <c r="H6" s="9">
        <v>100</v>
      </c>
      <c r="I6" s="9">
        <v>22300</v>
      </c>
      <c r="J6" s="25"/>
      <c r="K6" s="25"/>
      <c r="L6" s="127"/>
      <c r="M6" s="8">
        <f>I6*J6</f>
        <v>0</v>
      </c>
      <c r="N6" s="8">
        <f>I6*K6</f>
        <v>0</v>
      </c>
    </row>
    <row r="7" spans="1:14" ht="20.1" customHeight="1">
      <c r="A7" s="84"/>
      <c r="B7" s="10"/>
      <c r="C7" s="10"/>
      <c r="D7" s="10"/>
      <c r="E7" s="10"/>
      <c r="F7" s="10"/>
      <c r="G7" s="10"/>
      <c r="H7" s="9">
        <v>250</v>
      </c>
      <c r="I7" s="9">
        <v>21200</v>
      </c>
      <c r="J7" s="25"/>
      <c r="K7" s="25"/>
      <c r="L7" s="127"/>
      <c r="M7" s="8">
        <f aca="true" t="shared" si="0" ref="M7:M8">I7*J7</f>
        <v>0</v>
      </c>
      <c r="N7" s="8">
        <f aca="true" t="shared" si="1" ref="N7:N8">I7*K7</f>
        <v>0</v>
      </c>
    </row>
    <row r="8" spans="1:14" ht="20.1" customHeight="1">
      <c r="A8" s="106"/>
      <c r="B8" s="10"/>
      <c r="C8" s="10"/>
      <c r="D8" s="10"/>
      <c r="E8" s="10"/>
      <c r="F8" s="10"/>
      <c r="G8" s="10"/>
      <c r="H8" s="9">
        <v>500</v>
      </c>
      <c r="I8" s="9">
        <v>109300</v>
      </c>
      <c r="J8" s="25"/>
      <c r="K8" s="25"/>
      <c r="L8" s="127"/>
      <c r="M8" s="8">
        <f t="shared" si="0"/>
        <v>0</v>
      </c>
      <c r="N8" s="8">
        <f t="shared" si="1"/>
        <v>0</v>
      </c>
    </row>
    <row r="9" spans="1:14" ht="20.1" customHeight="1">
      <c r="A9" s="18"/>
      <c r="B9" s="24"/>
      <c r="C9" s="24"/>
      <c r="D9" s="24"/>
      <c r="E9" s="24"/>
      <c r="F9" s="24"/>
      <c r="G9" s="24"/>
      <c r="H9" s="19"/>
      <c r="I9" s="19"/>
      <c r="J9" s="93" t="s">
        <v>8</v>
      </c>
      <c r="K9" s="93"/>
      <c r="L9" s="107"/>
      <c r="M9" s="23">
        <f>SUM(M6:M8)</f>
        <v>0</v>
      </c>
      <c r="N9" s="31">
        <f>SUM(N6:N8)</f>
        <v>0</v>
      </c>
    </row>
    <row r="10" spans="1:14" ht="48.75" customHeight="1">
      <c r="A10" s="98" t="s">
        <v>38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8"/>
    </row>
    <row r="11" spans="1:14" ht="12.75">
      <c r="A11"/>
      <c r="B11"/>
      <c r="C11"/>
      <c r="D11"/>
      <c r="E11"/>
      <c r="F11"/>
      <c r="G11"/>
      <c r="H11" s="11"/>
      <c r="I11" s="11"/>
      <c r="J11" s="12"/>
      <c r="K11" s="12"/>
      <c r="L11" s="12"/>
      <c r="M11" s="13"/>
      <c r="N11" s="12"/>
    </row>
    <row r="12" spans="1:14" ht="12.75">
      <c r="A12"/>
      <c r="B12"/>
      <c r="C12"/>
      <c r="D12"/>
      <c r="E12"/>
      <c r="F12"/>
      <c r="G12"/>
      <c r="H12" s="11"/>
      <c r="I12" s="11"/>
      <c r="J12" s="12"/>
      <c r="K12" s="12"/>
      <c r="L12" s="12"/>
      <c r="M12" s="13"/>
      <c r="N12" s="12"/>
    </row>
    <row r="13" spans="1:14" ht="23.25" customHeight="1">
      <c r="A13" s="83" t="s">
        <v>39</v>
      </c>
      <c r="B13" s="32"/>
      <c r="C13" s="33"/>
      <c r="D13" s="33"/>
      <c r="E13" s="33"/>
      <c r="F13" s="33"/>
      <c r="G13" s="33"/>
      <c r="H13" s="9">
        <v>500</v>
      </c>
      <c r="I13" s="9">
        <v>60000</v>
      </c>
      <c r="J13" s="25"/>
      <c r="K13" s="25"/>
      <c r="L13" s="127"/>
      <c r="M13" s="8">
        <f>I13*J13</f>
        <v>0</v>
      </c>
      <c r="N13" s="8">
        <f>I13*K13</f>
        <v>0</v>
      </c>
    </row>
    <row r="14" spans="1:14" ht="21.75" customHeight="1">
      <c r="A14" s="109"/>
      <c r="B14" s="34"/>
      <c r="C14" s="10"/>
      <c r="D14" s="10"/>
      <c r="E14" s="10"/>
      <c r="F14" s="10"/>
      <c r="G14" s="10"/>
      <c r="H14" s="9">
        <v>1000</v>
      </c>
      <c r="I14" s="9">
        <v>10100</v>
      </c>
      <c r="J14" s="25"/>
      <c r="K14" s="25"/>
      <c r="L14" s="127"/>
      <c r="M14" s="8">
        <f>I14*J14</f>
        <v>0</v>
      </c>
      <c r="N14" s="8">
        <f>I14*K14</f>
        <v>0</v>
      </c>
    </row>
    <row r="15" spans="1:14" ht="20.1" customHeight="1">
      <c r="A15" s="35"/>
      <c r="B15" s="36"/>
      <c r="C15" s="36"/>
      <c r="D15" s="36"/>
      <c r="E15" s="36"/>
      <c r="F15" s="36"/>
      <c r="G15" s="36"/>
      <c r="H15" s="19"/>
      <c r="I15" s="19"/>
      <c r="J15" s="93" t="s">
        <v>8</v>
      </c>
      <c r="K15" s="93"/>
      <c r="L15" s="107"/>
      <c r="M15" s="23">
        <f>SUM(M13:M14)</f>
        <v>0</v>
      </c>
      <c r="N15" s="31">
        <f>SUM(N13:N14)</f>
        <v>0</v>
      </c>
    </row>
    <row r="16" spans="1:14" ht="37.5" customHeight="1">
      <c r="A16" s="80" t="s">
        <v>40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</row>
    <row r="17" spans="13:14" ht="19.5" customHeight="1">
      <c r="M17" s="29" t="s">
        <v>22</v>
      </c>
      <c r="N17" s="30" t="s">
        <v>23</v>
      </c>
    </row>
    <row r="18" spans="1:14" s="14" customFormat="1" ht="26.25" customHeight="1">
      <c r="A18" s="102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4"/>
      <c r="M18" s="37">
        <f>SUM(M15,M9)</f>
        <v>0</v>
      </c>
      <c r="N18" s="37">
        <f>SUM(N15,N9)</f>
        <v>0</v>
      </c>
    </row>
    <row r="19" spans="1:14" s="14" customFormat="1" ht="26.25" customHeight="1">
      <c r="A19" s="38"/>
      <c r="B19" s="38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40"/>
    </row>
    <row r="20" spans="1:12" s="14" customFormat="1" ht="15">
      <c r="A20" s="15" t="s">
        <v>0</v>
      </c>
      <c r="B20" s="15"/>
      <c r="C20" s="15"/>
      <c r="D20" s="15"/>
      <c r="E20" s="15"/>
      <c r="F20" s="15"/>
      <c r="G20" s="15"/>
      <c r="J20" s="16"/>
      <c r="K20" s="16"/>
      <c r="L20" s="16"/>
    </row>
    <row r="21" spans="1:12" s="14" customFormat="1" ht="15">
      <c r="A21" s="14" t="s">
        <v>25</v>
      </c>
      <c r="J21" s="16"/>
      <c r="K21" s="16"/>
      <c r="L21" s="16"/>
    </row>
    <row r="22" spans="1:14" ht="29.25" customHeight="1">
      <c r="A22" s="79" t="s">
        <v>42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</sheetData>
  <mergeCells count="9">
    <mergeCell ref="A16:N16"/>
    <mergeCell ref="A18:L18"/>
    <mergeCell ref="A22:N22"/>
    <mergeCell ref="A3:N3"/>
    <mergeCell ref="A6:A8"/>
    <mergeCell ref="J9:L9"/>
    <mergeCell ref="A10:N10"/>
    <mergeCell ref="A13:A14"/>
    <mergeCell ref="J15:L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L14" sqref="L14:L15"/>
    </sheetView>
  </sheetViews>
  <sheetFormatPr defaultColWidth="9.00390625" defaultRowHeight="12.75"/>
  <cols>
    <col min="1" max="1" width="16.875" style="1" customWidth="1"/>
    <col min="2" max="2" width="9.125" style="1" customWidth="1"/>
    <col min="3" max="3" width="9.375" style="1" customWidth="1"/>
    <col min="4" max="4" width="6.375" style="1" customWidth="1"/>
    <col min="5" max="6" width="9.75390625" style="1" customWidth="1"/>
    <col min="7" max="7" width="11.00390625" style="1" customWidth="1"/>
    <col min="8" max="8" width="8.25390625" style="2" customWidth="1"/>
    <col min="9" max="9" width="17.75390625" style="2" customWidth="1"/>
    <col min="10" max="10" width="12.75390625" style="0" customWidth="1"/>
    <col min="11" max="11" width="12.625" style="0" customWidth="1"/>
    <col min="12" max="12" width="10.00390625" style="0" customWidth="1"/>
    <col min="13" max="13" width="17.875" style="3" customWidth="1"/>
    <col min="14" max="14" width="17.75390625" style="0" customWidth="1"/>
  </cols>
  <sheetData>
    <row r="1" ht="19.5" customHeight="1">
      <c r="N1" s="17" t="s">
        <v>43</v>
      </c>
    </row>
    <row r="2" ht="19.5" customHeight="1">
      <c r="N2" s="17"/>
    </row>
    <row r="3" spans="1:14" ht="37.5" customHeight="1">
      <c r="A3" s="105" t="s">
        <v>44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5">
      <c r="A5" s="5" t="s">
        <v>1</v>
      </c>
      <c r="B5" s="5" t="s">
        <v>10</v>
      </c>
      <c r="C5" s="5" t="s">
        <v>12</v>
      </c>
      <c r="D5" s="5" t="s">
        <v>33</v>
      </c>
      <c r="E5" s="5" t="s">
        <v>14</v>
      </c>
      <c r="F5" s="5" t="s">
        <v>105</v>
      </c>
      <c r="G5" s="5" t="s">
        <v>104</v>
      </c>
      <c r="H5" s="6" t="s">
        <v>20</v>
      </c>
      <c r="I5" s="6" t="s">
        <v>34</v>
      </c>
      <c r="J5" s="5" t="s">
        <v>2</v>
      </c>
      <c r="K5" s="5" t="s">
        <v>19</v>
      </c>
      <c r="L5" s="7" t="s">
        <v>3</v>
      </c>
      <c r="M5" s="5" t="s">
        <v>35</v>
      </c>
      <c r="N5" s="5" t="s">
        <v>36</v>
      </c>
    </row>
    <row r="6" spans="1:14" ht="20.1" customHeight="1">
      <c r="A6" s="83" t="s">
        <v>45</v>
      </c>
      <c r="B6" s="10"/>
      <c r="C6" s="10"/>
      <c r="D6" s="10"/>
      <c r="E6" s="10"/>
      <c r="F6" s="10"/>
      <c r="G6" s="10"/>
      <c r="H6" s="9">
        <v>100</v>
      </c>
      <c r="I6" s="9">
        <v>12000</v>
      </c>
      <c r="J6" s="25"/>
      <c r="K6" s="25"/>
      <c r="L6" s="127"/>
      <c r="M6" s="8">
        <f>I6*J6</f>
        <v>0</v>
      </c>
      <c r="N6" s="8">
        <f>I6*K6</f>
        <v>0</v>
      </c>
    </row>
    <row r="7" spans="1:14" ht="20.1" customHeight="1">
      <c r="A7" s="84"/>
      <c r="B7" s="10"/>
      <c r="C7" s="10"/>
      <c r="D7" s="10"/>
      <c r="E7" s="10"/>
      <c r="F7" s="10"/>
      <c r="G7" s="10"/>
      <c r="H7" s="9">
        <v>250</v>
      </c>
      <c r="I7" s="9">
        <v>11400</v>
      </c>
      <c r="J7" s="25"/>
      <c r="K7" s="25"/>
      <c r="L7" s="127"/>
      <c r="M7" s="8">
        <f aca="true" t="shared" si="0" ref="M7:M9">I7*J7</f>
        <v>0</v>
      </c>
      <c r="N7" s="8">
        <f aca="true" t="shared" si="1" ref="N7:N9">I7*K7</f>
        <v>0</v>
      </c>
    </row>
    <row r="8" spans="1:14" ht="20.1" customHeight="1">
      <c r="A8" s="84"/>
      <c r="B8" s="10"/>
      <c r="C8" s="10"/>
      <c r="D8" s="10"/>
      <c r="E8" s="10"/>
      <c r="F8" s="10"/>
      <c r="G8" s="10"/>
      <c r="H8" s="9">
        <v>500</v>
      </c>
      <c r="I8" s="9">
        <v>58900</v>
      </c>
      <c r="J8" s="25"/>
      <c r="K8" s="25"/>
      <c r="L8" s="127"/>
      <c r="M8" s="8">
        <f t="shared" si="0"/>
        <v>0</v>
      </c>
      <c r="N8" s="8">
        <f t="shared" si="1"/>
        <v>0</v>
      </c>
    </row>
    <row r="9" spans="1:14" ht="20.1" customHeight="1">
      <c r="A9" s="41" t="s">
        <v>46</v>
      </c>
      <c r="B9" s="10"/>
      <c r="C9" s="10"/>
      <c r="D9" s="10"/>
      <c r="E9" s="10"/>
      <c r="F9" s="10"/>
      <c r="G9" s="10"/>
      <c r="H9" s="9">
        <v>1000</v>
      </c>
      <c r="I9" s="9">
        <v>6000</v>
      </c>
      <c r="J9" s="25"/>
      <c r="K9" s="25"/>
      <c r="L9" s="127"/>
      <c r="M9" s="8">
        <f t="shared" si="0"/>
        <v>0</v>
      </c>
      <c r="N9" s="8">
        <f t="shared" si="1"/>
        <v>0</v>
      </c>
    </row>
    <row r="10" spans="1:14" ht="20.1" customHeight="1">
      <c r="A10" s="18"/>
      <c r="B10" s="24"/>
      <c r="C10" s="24"/>
      <c r="D10" s="24"/>
      <c r="E10" s="24"/>
      <c r="F10" s="24"/>
      <c r="G10" s="24"/>
      <c r="H10" s="19"/>
      <c r="I10" s="19"/>
      <c r="J10" s="93" t="s">
        <v>8</v>
      </c>
      <c r="K10" s="93"/>
      <c r="L10" s="107"/>
      <c r="M10" s="23">
        <f>SUM(M6:M9)</f>
        <v>0</v>
      </c>
      <c r="N10" s="31">
        <f>SUM(N6:N9)</f>
        <v>0</v>
      </c>
    </row>
    <row r="11" spans="1:14" ht="48.75" customHeight="1">
      <c r="A11" s="98" t="s">
        <v>47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8"/>
    </row>
    <row r="12" spans="1:14" ht="12.75">
      <c r="A12"/>
      <c r="B12"/>
      <c r="C12"/>
      <c r="D12"/>
      <c r="E12"/>
      <c r="F12"/>
      <c r="G12"/>
      <c r="H12" s="11"/>
      <c r="I12" s="11"/>
      <c r="J12" s="12"/>
      <c r="K12" s="12"/>
      <c r="L12" s="12"/>
      <c r="M12" s="13"/>
      <c r="N12" s="12"/>
    </row>
    <row r="13" spans="1:14" ht="12.75">
      <c r="A13"/>
      <c r="B13"/>
      <c r="C13"/>
      <c r="D13"/>
      <c r="E13"/>
      <c r="F13"/>
      <c r="G13"/>
      <c r="H13" s="11"/>
      <c r="I13" s="11"/>
      <c r="J13" s="12"/>
      <c r="K13" s="12"/>
      <c r="L13" s="12"/>
      <c r="M13" s="13"/>
      <c r="N13" s="12"/>
    </row>
    <row r="14" spans="1:14" ht="23.25" customHeight="1">
      <c r="A14" s="83" t="s">
        <v>39</v>
      </c>
      <c r="B14" s="110"/>
      <c r="C14" s="110"/>
      <c r="D14" s="110"/>
      <c r="E14" s="110"/>
      <c r="F14" s="72"/>
      <c r="G14" s="110"/>
      <c r="H14" s="110">
        <v>500</v>
      </c>
      <c r="I14" s="112">
        <v>32300</v>
      </c>
      <c r="J14" s="123"/>
      <c r="K14" s="123"/>
      <c r="L14" s="128"/>
      <c r="M14" s="125">
        <f>I14*J14</f>
        <v>0</v>
      </c>
      <c r="N14" s="125">
        <f>I14*K14</f>
        <v>0</v>
      </c>
    </row>
    <row r="15" spans="1:14" ht="11.25" customHeight="1">
      <c r="A15" s="109"/>
      <c r="B15" s="111"/>
      <c r="C15" s="111"/>
      <c r="D15" s="111"/>
      <c r="E15" s="111"/>
      <c r="F15" s="73"/>
      <c r="G15" s="111"/>
      <c r="H15" s="111"/>
      <c r="I15" s="113"/>
      <c r="J15" s="124"/>
      <c r="K15" s="124"/>
      <c r="L15" s="129"/>
      <c r="M15" s="126"/>
      <c r="N15" s="126"/>
    </row>
    <row r="16" spans="1:14" ht="27" customHeight="1">
      <c r="A16" s="35"/>
      <c r="B16" s="36"/>
      <c r="C16" s="36"/>
      <c r="D16" s="36"/>
      <c r="E16" s="36"/>
      <c r="F16" s="36"/>
      <c r="G16" s="36"/>
      <c r="H16" s="19"/>
      <c r="I16" s="19"/>
      <c r="J16" s="93" t="s">
        <v>8</v>
      </c>
      <c r="K16" s="93"/>
      <c r="L16" s="107"/>
      <c r="M16" s="23">
        <f>SUM(M14:M15)</f>
        <v>0</v>
      </c>
      <c r="N16" s="31">
        <f>SUM(N14:N15)</f>
        <v>0</v>
      </c>
    </row>
    <row r="17" spans="1:14" ht="37.5" customHeight="1">
      <c r="A17" s="80" t="s">
        <v>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</row>
    <row r="18" spans="13:14" ht="19.5" customHeight="1">
      <c r="M18" s="29" t="s">
        <v>22</v>
      </c>
      <c r="N18" s="30" t="s">
        <v>23</v>
      </c>
    </row>
    <row r="19" spans="1:14" s="14" customFormat="1" ht="26.25" customHeight="1">
      <c r="A19" s="102" t="s">
        <v>49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37">
        <f>SUM(M16,M10)</f>
        <v>0</v>
      </c>
      <c r="N19" s="37">
        <f>SUM(N16,N10)</f>
        <v>0</v>
      </c>
    </row>
    <row r="20" spans="1:14" s="14" customFormat="1" ht="26.25" customHeight="1">
      <c r="A20" s="38"/>
      <c r="B20" s="38"/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40"/>
    </row>
    <row r="21" spans="1:12" s="14" customFormat="1" ht="15">
      <c r="A21" s="15" t="s">
        <v>0</v>
      </c>
      <c r="B21" s="15"/>
      <c r="C21" s="15"/>
      <c r="D21" s="15"/>
      <c r="E21" s="15"/>
      <c r="F21" s="15"/>
      <c r="G21" s="15"/>
      <c r="J21" s="16"/>
      <c r="K21" s="16"/>
      <c r="L21" s="16"/>
    </row>
    <row r="22" spans="1:12" s="14" customFormat="1" ht="15">
      <c r="A22" s="14" t="s">
        <v>25</v>
      </c>
      <c r="J22" s="16"/>
      <c r="K22" s="16"/>
      <c r="L22" s="16"/>
    </row>
    <row r="23" spans="1:14" ht="29.25" customHeight="1">
      <c r="A23" s="79" t="s">
        <v>42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</sheetData>
  <mergeCells count="21">
    <mergeCell ref="J16:L16"/>
    <mergeCell ref="A17:N17"/>
    <mergeCell ref="A19:L19"/>
    <mergeCell ref="A23:N23"/>
    <mergeCell ref="N14:N15"/>
    <mergeCell ref="H14:H15"/>
    <mergeCell ref="I14:I15"/>
    <mergeCell ref="J14:J15"/>
    <mergeCell ref="K14:K15"/>
    <mergeCell ref="L14:L15"/>
    <mergeCell ref="M14:M15"/>
    <mergeCell ref="A3:N3"/>
    <mergeCell ref="A6:A8"/>
    <mergeCell ref="J10:L10"/>
    <mergeCell ref="A11:N11"/>
    <mergeCell ref="A14:A15"/>
    <mergeCell ref="B14:B15"/>
    <mergeCell ref="C14:C15"/>
    <mergeCell ref="D14:D15"/>
    <mergeCell ref="E14:E15"/>
    <mergeCell ref="G14:G1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L6" sqref="L6"/>
    </sheetView>
  </sheetViews>
  <sheetFormatPr defaultColWidth="9.00390625" defaultRowHeight="12.75"/>
  <cols>
    <col min="1" max="1" width="16.875" style="1" customWidth="1"/>
    <col min="2" max="2" width="15.625" style="1" customWidth="1"/>
    <col min="3" max="3" width="8.125" style="1" customWidth="1"/>
    <col min="4" max="4" width="7.875" style="1" customWidth="1"/>
    <col min="5" max="6" width="7.75390625" style="1" customWidth="1"/>
    <col min="7" max="7" width="13.875" style="1" customWidth="1"/>
    <col min="8" max="8" width="8.25390625" style="2" customWidth="1"/>
    <col min="9" max="9" width="17.75390625" style="2" customWidth="1"/>
    <col min="10" max="10" width="12.625" style="0" customWidth="1"/>
    <col min="11" max="11" width="11.625" style="0" customWidth="1"/>
    <col min="12" max="12" width="8.25390625" style="3" customWidth="1"/>
    <col min="13" max="13" width="15.25390625" style="3" customWidth="1"/>
    <col min="14" max="14" width="17.75390625" style="0" customWidth="1"/>
  </cols>
  <sheetData>
    <row r="1" ht="19.5" customHeight="1">
      <c r="N1" s="17" t="s">
        <v>50</v>
      </c>
    </row>
    <row r="2" ht="19.5" customHeight="1">
      <c r="N2" s="42"/>
    </row>
    <row r="3" spans="1:14" ht="18.75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88.5" customHeight="1">
      <c r="A5" s="5" t="s">
        <v>1</v>
      </c>
      <c r="B5" s="5" t="s">
        <v>10</v>
      </c>
      <c r="C5" s="5" t="s">
        <v>12</v>
      </c>
      <c r="D5" s="5" t="s">
        <v>33</v>
      </c>
      <c r="E5" s="5" t="s">
        <v>14</v>
      </c>
      <c r="F5" s="5" t="s">
        <v>103</v>
      </c>
      <c r="G5" s="5" t="s">
        <v>104</v>
      </c>
      <c r="H5" s="6" t="s">
        <v>20</v>
      </c>
      <c r="I5" s="6" t="s">
        <v>11</v>
      </c>
      <c r="J5" s="5" t="s">
        <v>2</v>
      </c>
      <c r="K5" s="5" t="s">
        <v>19</v>
      </c>
      <c r="L5" s="7" t="s">
        <v>3</v>
      </c>
      <c r="M5" s="5" t="s">
        <v>13</v>
      </c>
      <c r="N5" s="5" t="s">
        <v>21</v>
      </c>
    </row>
    <row r="6" spans="1:14" ht="20.1" customHeight="1">
      <c r="A6" s="83" t="s">
        <v>5</v>
      </c>
      <c r="B6" s="43"/>
      <c r="C6" s="43"/>
      <c r="D6" s="43"/>
      <c r="E6" s="43"/>
      <c r="F6" s="43"/>
      <c r="G6" s="43"/>
      <c r="H6" s="44">
        <v>500</v>
      </c>
      <c r="I6" s="44">
        <v>96900</v>
      </c>
      <c r="J6" s="45"/>
      <c r="K6" s="45"/>
      <c r="L6" s="46"/>
      <c r="M6" s="47">
        <f>I6*J6</f>
        <v>0</v>
      </c>
      <c r="N6" s="47">
        <f>I6*K6</f>
        <v>0</v>
      </c>
    </row>
    <row r="7" spans="1:14" ht="20.1" customHeight="1">
      <c r="A7" s="114"/>
      <c r="B7" s="43"/>
      <c r="C7" s="43"/>
      <c r="D7" s="43"/>
      <c r="E7" s="43"/>
      <c r="F7" s="43"/>
      <c r="G7" s="43"/>
      <c r="H7" s="44">
        <v>1000</v>
      </c>
      <c r="I7" s="44">
        <v>301750</v>
      </c>
      <c r="J7" s="45"/>
      <c r="K7" s="45"/>
      <c r="L7" s="46"/>
      <c r="M7" s="47">
        <f>I7*J7</f>
        <v>0</v>
      </c>
      <c r="N7" s="47">
        <f>I7*K7</f>
        <v>0</v>
      </c>
    </row>
    <row r="8" spans="1:14" ht="34.5" customHeight="1">
      <c r="A8" s="115" t="s">
        <v>131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13:14" ht="17.25" customHeight="1">
      <c r="M9" s="29" t="s">
        <v>22</v>
      </c>
      <c r="N9" s="30" t="s">
        <v>23</v>
      </c>
    </row>
    <row r="10" spans="1:14" s="14" customFormat="1" ht="26.25" customHeight="1">
      <c r="A10" s="95" t="s">
        <v>52</v>
      </c>
      <c r="B10" s="96"/>
      <c r="C10" s="96"/>
      <c r="D10" s="96"/>
      <c r="E10" s="96"/>
      <c r="F10" s="96"/>
      <c r="G10" s="96"/>
      <c r="H10" s="97"/>
      <c r="I10" s="97"/>
      <c r="J10" s="97"/>
      <c r="K10" s="97"/>
      <c r="L10" s="97"/>
      <c r="M10" s="37">
        <f>SUM(M6:M7)</f>
        <v>0</v>
      </c>
      <c r="N10" s="37">
        <f>SUM(N6:N7)</f>
        <v>0</v>
      </c>
    </row>
    <row r="11" spans="1:14" ht="18.75" customHeigh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</row>
    <row r="12" spans="1:14" ht="15">
      <c r="A12" s="51" t="s">
        <v>53</v>
      </c>
      <c r="B12" s="51"/>
      <c r="C12" s="51"/>
      <c r="D12" s="51"/>
      <c r="E12" s="51"/>
      <c r="F12" s="51"/>
      <c r="G12" s="51"/>
      <c r="H12" s="52"/>
      <c r="I12" s="52"/>
      <c r="J12" s="53"/>
      <c r="K12" s="53"/>
      <c r="L12" s="13"/>
      <c r="M12" s="13"/>
      <c r="N12" s="12"/>
    </row>
    <row r="13" spans="1:14" ht="15">
      <c r="A13" s="51"/>
      <c r="B13" s="51"/>
      <c r="C13" s="51"/>
      <c r="D13" s="51"/>
      <c r="E13" s="54"/>
      <c r="F13" s="54"/>
      <c r="G13" s="55"/>
      <c r="H13" s="52"/>
      <c r="I13" s="52"/>
      <c r="J13" s="53"/>
      <c r="K13" s="53"/>
      <c r="L13" s="13"/>
      <c r="M13" s="13"/>
      <c r="N13" s="12"/>
    </row>
    <row r="14" spans="1:14" ht="15">
      <c r="A14" s="51" t="s">
        <v>54</v>
      </c>
      <c r="B14" s="51"/>
      <c r="C14" s="51"/>
      <c r="D14" s="51"/>
      <c r="E14" s="55"/>
      <c r="F14" s="55"/>
      <c r="G14" s="55"/>
      <c r="H14" s="52"/>
      <c r="I14" s="52"/>
      <c r="J14" s="53"/>
      <c r="K14" s="53"/>
      <c r="L14" s="13"/>
      <c r="M14" s="13"/>
      <c r="N14" s="12"/>
    </row>
    <row r="15" spans="1:14" ht="15">
      <c r="A15" s="51" t="s">
        <v>55</v>
      </c>
      <c r="B15" s="51"/>
      <c r="C15" s="51" t="s">
        <v>119</v>
      </c>
      <c r="D15" s="51"/>
      <c r="E15" s="54"/>
      <c r="F15" s="54"/>
      <c r="G15" s="55"/>
      <c r="H15" s="52"/>
      <c r="I15" s="56"/>
      <c r="J15" s="53"/>
      <c r="K15" s="53"/>
      <c r="L15" s="13"/>
      <c r="M15" s="13"/>
      <c r="N15" s="12"/>
    </row>
    <row r="16" spans="1:14" ht="15">
      <c r="A16" s="51" t="s">
        <v>56</v>
      </c>
      <c r="B16" s="51"/>
      <c r="C16" s="51" t="s">
        <v>120</v>
      </c>
      <c r="D16" s="51"/>
      <c r="E16" s="54"/>
      <c r="F16" s="54"/>
      <c r="G16" s="55"/>
      <c r="H16" s="52"/>
      <c r="I16" s="56"/>
      <c r="J16" s="53"/>
      <c r="K16" s="53"/>
      <c r="L16" s="13"/>
      <c r="M16" s="13"/>
      <c r="N16" s="12"/>
    </row>
    <row r="17" spans="1:14" ht="15">
      <c r="A17" s="51" t="s">
        <v>57</v>
      </c>
      <c r="B17" s="51"/>
      <c r="C17" s="51" t="s">
        <v>109</v>
      </c>
      <c r="D17" s="51"/>
      <c r="E17" s="54"/>
      <c r="F17" s="54"/>
      <c r="G17" s="55"/>
      <c r="H17" s="52"/>
      <c r="I17" s="56"/>
      <c r="J17" s="53"/>
      <c r="K17" s="53"/>
      <c r="L17" s="13"/>
      <c r="M17" s="13"/>
      <c r="N17" s="12"/>
    </row>
    <row r="18" spans="1:14" ht="15">
      <c r="A18" s="51" t="s">
        <v>118</v>
      </c>
      <c r="B18" s="51"/>
      <c r="C18" s="51" t="s">
        <v>121</v>
      </c>
      <c r="D18" s="51"/>
      <c r="E18" s="54"/>
      <c r="F18" s="54"/>
      <c r="G18" s="55"/>
      <c r="H18" s="52"/>
      <c r="I18" s="56"/>
      <c r="J18" s="53"/>
      <c r="K18" s="53"/>
      <c r="L18" s="13"/>
      <c r="M18" s="13"/>
      <c r="N18" s="12"/>
    </row>
    <row r="19" spans="1:14" ht="14.25" customHeight="1">
      <c r="A19" s="51" t="s">
        <v>59</v>
      </c>
      <c r="B19" s="51"/>
      <c r="C19" s="51" t="s">
        <v>129</v>
      </c>
      <c r="D19" s="51"/>
      <c r="E19" s="54"/>
      <c r="F19" s="54"/>
      <c r="G19" s="55"/>
      <c r="H19" s="52"/>
      <c r="I19" s="56"/>
      <c r="J19" s="53"/>
      <c r="K19" s="53"/>
      <c r="L19" s="13"/>
      <c r="M19" s="13"/>
      <c r="N19" s="12"/>
    </row>
    <row r="20" spans="1:14" ht="14.25" customHeight="1">
      <c r="A20" s="51"/>
      <c r="B20" s="51"/>
      <c r="C20" s="51"/>
      <c r="D20" s="51"/>
      <c r="E20" s="54"/>
      <c r="F20" s="54"/>
      <c r="G20" s="55"/>
      <c r="H20" s="52"/>
      <c r="I20" s="56"/>
      <c r="J20" s="53"/>
      <c r="K20" s="53"/>
      <c r="L20" s="13"/>
      <c r="M20" s="13"/>
      <c r="N20" s="12"/>
    </row>
    <row r="21" spans="1:14" ht="14.25" customHeight="1">
      <c r="A21" s="51" t="s">
        <v>60</v>
      </c>
      <c r="B21" s="51"/>
      <c r="C21" s="51"/>
      <c r="D21" s="51"/>
      <c r="E21" s="54"/>
      <c r="F21" s="54"/>
      <c r="G21" s="55"/>
      <c r="H21" s="52"/>
      <c r="I21" s="56"/>
      <c r="J21" s="53"/>
      <c r="K21" s="53"/>
      <c r="L21" s="13"/>
      <c r="M21" s="13"/>
      <c r="N21" s="12"/>
    </row>
    <row r="22" spans="1:14" ht="14.25" customHeight="1">
      <c r="A22" s="51" t="s">
        <v>61</v>
      </c>
      <c r="B22" s="51"/>
      <c r="C22" s="51" t="s">
        <v>122</v>
      </c>
      <c r="D22" s="51"/>
      <c r="E22" s="54"/>
      <c r="F22" s="54"/>
      <c r="G22" s="55"/>
      <c r="H22" s="52"/>
      <c r="I22" s="58"/>
      <c r="J22" s="53"/>
      <c r="K22" s="53"/>
      <c r="L22" s="13"/>
      <c r="M22" s="13"/>
      <c r="N22" s="12"/>
    </row>
    <row r="23" spans="1:14" ht="14.25" customHeight="1">
      <c r="A23" s="51" t="s">
        <v>62</v>
      </c>
      <c r="B23" s="51"/>
      <c r="C23" s="51" t="s">
        <v>123</v>
      </c>
      <c r="D23" s="51"/>
      <c r="E23" s="54"/>
      <c r="F23" s="54"/>
      <c r="G23" s="55"/>
      <c r="H23" s="52"/>
      <c r="I23" s="59"/>
      <c r="J23" s="53"/>
      <c r="K23" s="53"/>
      <c r="L23" s="13"/>
      <c r="M23" s="13"/>
      <c r="N23" s="12"/>
    </row>
    <row r="24" spans="1:14" ht="14.25" customHeight="1">
      <c r="A24" s="51" t="s">
        <v>63</v>
      </c>
      <c r="B24" s="51"/>
      <c r="C24" s="51" t="s">
        <v>113</v>
      </c>
      <c r="D24" s="51"/>
      <c r="E24" s="54"/>
      <c r="F24" s="54"/>
      <c r="G24" s="55"/>
      <c r="H24" s="52"/>
      <c r="I24" s="58"/>
      <c r="J24" s="53"/>
      <c r="K24" s="53"/>
      <c r="L24" s="13"/>
      <c r="M24" s="13"/>
      <c r="N24" s="12"/>
    </row>
    <row r="25" spans="1:14" ht="14.25" customHeight="1">
      <c r="A25" s="51" t="s">
        <v>64</v>
      </c>
      <c r="B25" s="51"/>
      <c r="C25" s="51" t="s">
        <v>124</v>
      </c>
      <c r="D25" s="51"/>
      <c r="E25" s="54"/>
      <c r="F25" s="54"/>
      <c r="G25" s="55"/>
      <c r="H25" s="52"/>
      <c r="I25" s="58"/>
      <c r="J25" s="53"/>
      <c r="K25" s="53"/>
      <c r="L25" s="13"/>
      <c r="M25" s="13"/>
      <c r="N25" s="12"/>
    </row>
    <row r="26" spans="1:14" ht="14.25" customHeight="1">
      <c r="A26" s="51" t="s">
        <v>65</v>
      </c>
      <c r="B26" s="51"/>
      <c r="C26" s="51" t="s">
        <v>125</v>
      </c>
      <c r="D26" s="51"/>
      <c r="E26" s="54"/>
      <c r="F26" s="54"/>
      <c r="G26" s="55"/>
      <c r="H26" s="52"/>
      <c r="I26" s="58"/>
      <c r="J26" s="53"/>
      <c r="K26" s="53"/>
      <c r="L26" s="13"/>
      <c r="M26" s="13"/>
      <c r="N26" s="12"/>
    </row>
    <row r="27" spans="1:14" ht="14.25" customHeight="1">
      <c r="A27" s="51" t="s">
        <v>66</v>
      </c>
      <c r="B27" s="51"/>
      <c r="C27" s="51" t="s">
        <v>126</v>
      </c>
      <c r="D27" s="51"/>
      <c r="E27" s="54"/>
      <c r="F27" s="54"/>
      <c r="G27" s="55"/>
      <c r="H27" s="52"/>
      <c r="I27" s="58"/>
      <c r="J27" s="53"/>
      <c r="K27" s="53"/>
      <c r="L27" s="13"/>
      <c r="M27" s="13"/>
      <c r="N27" s="12"/>
    </row>
    <row r="28" spans="1:14" ht="14.25" customHeight="1">
      <c r="A28" s="51"/>
      <c r="B28" s="51"/>
      <c r="C28" s="51"/>
      <c r="D28" s="51"/>
      <c r="E28" s="54"/>
      <c r="F28" s="54"/>
      <c r="G28" s="55"/>
      <c r="H28" s="52"/>
      <c r="I28" s="58"/>
      <c r="J28" s="53"/>
      <c r="K28" s="53"/>
      <c r="L28" s="13"/>
      <c r="M28" s="13"/>
      <c r="N28" s="12"/>
    </row>
    <row r="29" spans="1:14" ht="14.25" customHeight="1">
      <c r="A29" s="51" t="s">
        <v>67</v>
      </c>
      <c r="B29" s="51"/>
      <c r="C29" s="51" t="s">
        <v>127</v>
      </c>
      <c r="D29" s="51"/>
      <c r="E29" s="55"/>
      <c r="F29" s="55"/>
      <c r="G29" s="55"/>
      <c r="H29" s="52"/>
      <c r="I29" s="51"/>
      <c r="J29" s="53"/>
      <c r="K29" s="53"/>
      <c r="L29" s="13"/>
      <c r="M29" s="13"/>
      <c r="N29" s="12"/>
    </row>
    <row r="30" spans="1:14" ht="14.25" customHeight="1">
      <c r="A30" s="51" t="s">
        <v>68</v>
      </c>
      <c r="B30" s="51"/>
      <c r="C30" s="51" t="s">
        <v>128</v>
      </c>
      <c r="D30" s="51"/>
      <c r="E30" s="51"/>
      <c r="F30" s="51"/>
      <c r="G30" s="51"/>
      <c r="H30" s="52"/>
      <c r="I30" s="60"/>
      <c r="J30" s="53"/>
      <c r="K30" s="53"/>
      <c r="L30" s="13"/>
      <c r="M30" s="13"/>
      <c r="N30" s="12"/>
    </row>
    <row r="31" spans="1:14" ht="14.25" customHeight="1">
      <c r="A31" s="51"/>
      <c r="B31" s="51"/>
      <c r="C31" s="51"/>
      <c r="D31" s="51"/>
      <c r="E31" s="51"/>
      <c r="F31" s="51"/>
      <c r="G31" s="51"/>
      <c r="H31" s="52"/>
      <c r="I31" s="56"/>
      <c r="J31" s="53"/>
      <c r="K31" s="53"/>
      <c r="L31" s="13"/>
      <c r="M31" s="13"/>
      <c r="N31" s="12"/>
    </row>
    <row r="32" spans="1:13" s="14" customFormat="1" ht="15">
      <c r="A32" s="61"/>
      <c r="B32" s="61"/>
      <c r="C32" s="61"/>
      <c r="D32" s="61"/>
      <c r="E32" s="61"/>
      <c r="F32" s="61"/>
      <c r="G32" s="61"/>
      <c r="H32" s="62"/>
      <c r="I32" s="62"/>
      <c r="L32" s="63"/>
      <c r="M32" s="63"/>
    </row>
    <row r="33" spans="1:11" s="14" customFormat="1" ht="15">
      <c r="A33" s="15" t="s">
        <v>0</v>
      </c>
      <c r="B33" s="15"/>
      <c r="C33" s="15"/>
      <c r="D33" s="15"/>
      <c r="E33" s="15"/>
      <c r="F33" s="15"/>
      <c r="G33" s="15"/>
      <c r="J33" s="16"/>
      <c r="K33" s="16"/>
    </row>
    <row r="34" spans="1:11" s="14" customFormat="1" ht="15">
      <c r="A34" s="14" t="s">
        <v>25</v>
      </c>
      <c r="J34" s="16"/>
      <c r="K34" s="16"/>
    </row>
    <row r="35" spans="1:14" ht="24" customHeight="1">
      <c r="A35" s="79" t="s">
        <v>42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</sheetData>
  <mergeCells count="5">
    <mergeCell ref="A3:N3"/>
    <mergeCell ref="A6:A7"/>
    <mergeCell ref="A8:N8"/>
    <mergeCell ref="A10:L10"/>
    <mergeCell ref="A35:N3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L6" sqref="L6"/>
    </sheetView>
  </sheetViews>
  <sheetFormatPr defaultColWidth="9.00390625" defaultRowHeight="12.75"/>
  <cols>
    <col min="1" max="1" width="16.875" style="1" customWidth="1"/>
    <col min="2" max="2" width="16.25390625" style="1" customWidth="1"/>
    <col min="3" max="3" width="8.125" style="1" customWidth="1"/>
    <col min="4" max="4" width="7.875" style="1" customWidth="1"/>
    <col min="5" max="6" width="7.75390625" style="1" customWidth="1"/>
    <col min="7" max="7" width="13.875" style="1" customWidth="1"/>
    <col min="8" max="8" width="8.25390625" style="2" customWidth="1"/>
    <col min="9" max="9" width="17.75390625" style="2" customWidth="1"/>
    <col min="10" max="10" width="12.625" style="0" customWidth="1"/>
    <col min="11" max="11" width="11.625" style="0" customWidth="1"/>
    <col min="12" max="12" width="16.75390625" style="3" customWidth="1"/>
    <col min="13" max="13" width="15.25390625" style="3" customWidth="1"/>
    <col min="14" max="14" width="17.75390625" style="0" customWidth="1"/>
  </cols>
  <sheetData>
    <row r="1" ht="19.5" customHeight="1">
      <c r="N1" s="17" t="s">
        <v>50</v>
      </c>
    </row>
    <row r="2" ht="19.5" customHeight="1">
      <c r="N2" s="42"/>
    </row>
    <row r="3" spans="1:14" ht="18.75">
      <c r="A3" s="105" t="s">
        <v>107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88.5" customHeight="1">
      <c r="A5" s="5" t="s">
        <v>1</v>
      </c>
      <c r="B5" s="5" t="s">
        <v>10</v>
      </c>
      <c r="C5" s="5" t="s">
        <v>12</v>
      </c>
      <c r="D5" s="5" t="s">
        <v>33</v>
      </c>
      <c r="E5" s="5" t="s">
        <v>14</v>
      </c>
      <c r="F5" s="5" t="s">
        <v>103</v>
      </c>
      <c r="G5" s="5" t="s">
        <v>104</v>
      </c>
      <c r="H5" s="6" t="s">
        <v>20</v>
      </c>
      <c r="I5" s="6" t="s">
        <v>11</v>
      </c>
      <c r="J5" s="5" t="s">
        <v>2</v>
      </c>
      <c r="K5" s="5" t="s">
        <v>19</v>
      </c>
      <c r="L5" s="7" t="s">
        <v>3</v>
      </c>
      <c r="M5" s="5" t="s">
        <v>13</v>
      </c>
      <c r="N5" s="5" t="s">
        <v>21</v>
      </c>
    </row>
    <row r="6" spans="1:14" ht="20.1" customHeight="1">
      <c r="A6" s="83" t="s">
        <v>5</v>
      </c>
      <c r="B6" s="43"/>
      <c r="C6" s="43"/>
      <c r="D6" s="43"/>
      <c r="E6" s="43"/>
      <c r="F6" s="43"/>
      <c r="G6" s="43"/>
      <c r="H6" s="44">
        <v>500</v>
      </c>
      <c r="I6" s="44">
        <v>96900</v>
      </c>
      <c r="J6" s="45"/>
      <c r="K6" s="45"/>
      <c r="L6" s="46"/>
      <c r="M6" s="47">
        <f>I6*J6</f>
        <v>0</v>
      </c>
      <c r="N6" s="47">
        <f>I6*K6</f>
        <v>0</v>
      </c>
    </row>
    <row r="7" spans="1:14" ht="20.1" customHeight="1">
      <c r="A7" s="114"/>
      <c r="B7" s="43"/>
      <c r="C7" s="43"/>
      <c r="D7" s="43"/>
      <c r="E7" s="43"/>
      <c r="F7" s="43"/>
      <c r="G7" s="43"/>
      <c r="H7" s="44">
        <v>1000</v>
      </c>
      <c r="I7" s="44">
        <v>301750</v>
      </c>
      <c r="J7" s="45"/>
      <c r="K7" s="45"/>
      <c r="L7" s="46"/>
      <c r="M7" s="47">
        <f>I7*J7</f>
        <v>0</v>
      </c>
      <c r="N7" s="47">
        <f>I7*K7</f>
        <v>0</v>
      </c>
    </row>
    <row r="8" spans="1:14" ht="34.5" customHeight="1">
      <c r="A8" s="115" t="s">
        <v>130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13:14" ht="17.25" customHeight="1">
      <c r="M9" s="29" t="s">
        <v>22</v>
      </c>
      <c r="N9" s="30" t="s">
        <v>23</v>
      </c>
    </row>
    <row r="10" spans="1:14" s="14" customFormat="1" ht="26.25" customHeight="1">
      <c r="A10" s="95" t="s">
        <v>52</v>
      </c>
      <c r="B10" s="96"/>
      <c r="C10" s="96"/>
      <c r="D10" s="96"/>
      <c r="E10" s="96"/>
      <c r="F10" s="96"/>
      <c r="G10" s="96"/>
      <c r="H10" s="97"/>
      <c r="I10" s="97"/>
      <c r="J10" s="97"/>
      <c r="K10" s="97"/>
      <c r="L10" s="97"/>
      <c r="M10" s="37">
        <f>SUM(M6:M7)</f>
        <v>0</v>
      </c>
      <c r="N10" s="37">
        <f>SUM(N6:N7)</f>
        <v>0</v>
      </c>
    </row>
    <row r="11" spans="1:14" ht="18.75" customHeigh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</row>
    <row r="12" spans="1:14" ht="15">
      <c r="A12" s="51" t="s">
        <v>53</v>
      </c>
      <c r="B12" s="51"/>
      <c r="C12" s="51"/>
      <c r="D12" s="51"/>
      <c r="E12" s="51"/>
      <c r="F12" s="51"/>
      <c r="G12" s="51"/>
      <c r="H12" s="52"/>
      <c r="I12" s="52"/>
      <c r="J12" s="53"/>
      <c r="K12" s="53"/>
      <c r="L12" s="13"/>
      <c r="M12" s="13"/>
      <c r="N12" s="12"/>
    </row>
    <row r="13" spans="1:14" ht="15">
      <c r="A13" s="51"/>
      <c r="B13" s="51"/>
      <c r="C13" s="51"/>
      <c r="D13" s="51"/>
      <c r="E13" s="54"/>
      <c r="F13" s="54"/>
      <c r="G13" s="55"/>
      <c r="H13" s="52"/>
      <c r="I13" s="52"/>
      <c r="J13" s="53"/>
      <c r="K13" s="53"/>
      <c r="L13" s="13"/>
      <c r="M13" s="13"/>
      <c r="N13" s="12"/>
    </row>
    <row r="14" spans="1:14" ht="15">
      <c r="A14" s="51" t="s">
        <v>54</v>
      </c>
      <c r="B14" s="51"/>
      <c r="C14" s="51"/>
      <c r="D14" s="51"/>
      <c r="E14" s="55"/>
      <c r="F14" s="55"/>
      <c r="G14" s="55"/>
      <c r="H14" s="52"/>
      <c r="I14" s="52"/>
      <c r="J14" s="53"/>
      <c r="K14" s="53"/>
      <c r="L14" s="13"/>
      <c r="M14" s="13"/>
      <c r="N14" s="12"/>
    </row>
    <row r="15" spans="1:14" ht="15">
      <c r="A15" s="51" t="s">
        <v>55</v>
      </c>
      <c r="B15" s="51"/>
      <c r="C15" s="74" t="s">
        <v>108</v>
      </c>
      <c r="D15" s="51"/>
      <c r="E15" s="54"/>
      <c r="F15" s="54"/>
      <c r="G15" s="55"/>
      <c r="H15" s="52"/>
      <c r="I15" s="56"/>
      <c r="J15" s="53"/>
      <c r="K15" s="53"/>
      <c r="L15" s="13"/>
      <c r="M15" s="13"/>
      <c r="N15" s="12"/>
    </row>
    <row r="16" spans="1:14" ht="15">
      <c r="A16" s="51" t="s">
        <v>56</v>
      </c>
      <c r="B16" s="51"/>
      <c r="C16" s="74" t="s">
        <v>109</v>
      </c>
      <c r="D16" s="51"/>
      <c r="E16" s="54"/>
      <c r="F16" s="54"/>
      <c r="G16" s="55"/>
      <c r="H16" s="52"/>
      <c r="I16" s="56"/>
      <c r="J16" s="53"/>
      <c r="K16" s="53"/>
      <c r="L16" s="13"/>
      <c r="M16" s="13"/>
      <c r="N16" s="12"/>
    </row>
    <row r="17" spans="1:14" ht="15">
      <c r="A17" s="51" t="s">
        <v>57</v>
      </c>
      <c r="B17" s="51"/>
      <c r="C17" s="74" t="s">
        <v>109</v>
      </c>
      <c r="D17" s="51"/>
      <c r="E17" s="54"/>
      <c r="F17" s="54"/>
      <c r="G17" s="55"/>
      <c r="H17" s="52"/>
      <c r="I17" s="56"/>
      <c r="J17" s="53"/>
      <c r="K17" s="53"/>
      <c r="L17" s="13"/>
      <c r="M17" s="13"/>
      <c r="N17" s="12"/>
    </row>
    <row r="18" spans="1:14" ht="15">
      <c r="A18" s="51" t="s">
        <v>118</v>
      </c>
      <c r="B18" s="51"/>
      <c r="C18" s="74" t="s">
        <v>110</v>
      </c>
      <c r="D18" s="51"/>
      <c r="E18" s="54"/>
      <c r="F18" s="54"/>
      <c r="G18" s="55"/>
      <c r="H18" s="52"/>
      <c r="I18" s="56"/>
      <c r="J18" s="53"/>
      <c r="K18" s="53"/>
      <c r="L18" s="13"/>
      <c r="M18" s="13"/>
      <c r="N18" s="12"/>
    </row>
    <row r="19" spans="1:14" ht="14.25" customHeight="1">
      <c r="A19" s="51"/>
      <c r="B19" s="51"/>
      <c r="C19" s="74"/>
      <c r="D19" s="51"/>
      <c r="E19" s="54"/>
      <c r="F19" s="54"/>
      <c r="G19" s="55"/>
      <c r="H19" s="52"/>
      <c r="I19" s="56"/>
      <c r="J19" s="53"/>
      <c r="K19" s="53"/>
      <c r="L19" s="13"/>
      <c r="M19" s="13"/>
      <c r="N19" s="12"/>
    </row>
    <row r="20" spans="1:14" ht="14.25" customHeight="1">
      <c r="A20" s="51"/>
      <c r="B20" s="51"/>
      <c r="C20" s="74"/>
      <c r="D20" s="51"/>
      <c r="E20" s="54"/>
      <c r="F20" s="54"/>
      <c r="G20" s="55"/>
      <c r="H20" s="52"/>
      <c r="I20" s="56"/>
      <c r="J20" s="53"/>
      <c r="K20" s="53"/>
      <c r="L20" s="13"/>
      <c r="M20" s="13"/>
      <c r="N20" s="12"/>
    </row>
    <row r="21" spans="1:14" ht="14.25" customHeight="1">
      <c r="A21" s="51" t="s">
        <v>60</v>
      </c>
      <c r="B21" s="51"/>
      <c r="C21" s="51"/>
      <c r="D21" s="51"/>
      <c r="E21" s="54"/>
      <c r="F21" s="54"/>
      <c r="G21" s="55"/>
      <c r="H21" s="52"/>
      <c r="I21" s="56"/>
      <c r="J21" s="53"/>
      <c r="K21" s="53"/>
      <c r="L21" s="13"/>
      <c r="M21" s="13"/>
      <c r="N21" s="12"/>
    </row>
    <row r="22" spans="1:14" ht="14.25" customHeight="1">
      <c r="A22" s="51" t="s">
        <v>61</v>
      </c>
      <c r="B22" s="51"/>
      <c r="C22" s="51" t="s">
        <v>111</v>
      </c>
      <c r="D22" s="51"/>
      <c r="E22" s="54"/>
      <c r="F22" s="54"/>
      <c r="G22" s="55"/>
      <c r="H22" s="52"/>
      <c r="I22" s="58"/>
      <c r="J22" s="53"/>
      <c r="K22" s="53"/>
      <c r="L22" s="13"/>
      <c r="M22" s="13"/>
      <c r="N22" s="12"/>
    </row>
    <row r="23" spans="1:14" ht="14.25" customHeight="1">
      <c r="A23" s="51" t="s">
        <v>62</v>
      </c>
      <c r="B23" s="51"/>
      <c r="C23" s="51" t="s">
        <v>112</v>
      </c>
      <c r="D23" s="51"/>
      <c r="E23" s="54"/>
      <c r="F23" s="54"/>
      <c r="G23" s="55"/>
      <c r="H23" s="52"/>
      <c r="I23" s="59"/>
      <c r="J23" s="53"/>
      <c r="K23" s="53"/>
      <c r="L23" s="13"/>
      <c r="M23" s="13"/>
      <c r="N23" s="12"/>
    </row>
    <row r="24" spans="1:14" ht="14.25" customHeight="1">
      <c r="A24" s="51" t="s">
        <v>63</v>
      </c>
      <c r="B24" s="51"/>
      <c r="C24" s="51" t="s">
        <v>113</v>
      </c>
      <c r="D24" s="51"/>
      <c r="E24" s="54"/>
      <c r="F24" s="54"/>
      <c r="G24" s="55"/>
      <c r="H24" s="52"/>
      <c r="I24" s="58"/>
      <c r="J24" s="53"/>
      <c r="K24" s="53"/>
      <c r="L24" s="13"/>
      <c r="M24" s="13"/>
      <c r="N24" s="12"/>
    </row>
    <row r="25" spans="1:14" ht="14.25" customHeight="1">
      <c r="A25" s="51" t="s">
        <v>64</v>
      </c>
      <c r="B25" s="51"/>
      <c r="C25" s="51" t="s">
        <v>114</v>
      </c>
      <c r="D25" s="51"/>
      <c r="E25" s="54"/>
      <c r="F25" s="54"/>
      <c r="G25" s="55"/>
      <c r="H25" s="52"/>
      <c r="I25" s="58"/>
      <c r="J25" s="53"/>
      <c r="K25" s="53"/>
      <c r="L25" s="13"/>
      <c r="M25" s="13"/>
      <c r="N25" s="12"/>
    </row>
    <row r="26" spans="1:14" ht="14.25" customHeight="1">
      <c r="A26" s="51" t="s">
        <v>65</v>
      </c>
      <c r="B26" s="51"/>
      <c r="C26" s="51" t="s">
        <v>115</v>
      </c>
      <c r="D26" s="51"/>
      <c r="E26" s="54"/>
      <c r="F26" s="54"/>
      <c r="G26" s="55"/>
      <c r="H26" s="52"/>
      <c r="I26" s="58"/>
      <c r="J26" s="53"/>
      <c r="K26" s="53"/>
      <c r="L26" s="13"/>
      <c r="M26" s="13"/>
      <c r="N26" s="12"/>
    </row>
    <row r="27" spans="1:14" ht="14.25" customHeight="1">
      <c r="A27" s="51"/>
      <c r="B27" s="51"/>
      <c r="C27" s="51"/>
      <c r="D27" s="51"/>
      <c r="E27" s="54"/>
      <c r="F27" s="54"/>
      <c r="G27" s="55"/>
      <c r="H27" s="52"/>
      <c r="I27" s="58"/>
      <c r="J27" s="53"/>
      <c r="K27" s="53"/>
      <c r="L27" s="13"/>
      <c r="M27" s="13"/>
      <c r="N27" s="12"/>
    </row>
    <row r="28" spans="1:14" ht="14.25" customHeight="1">
      <c r="A28" s="51"/>
      <c r="B28" s="51"/>
      <c r="C28" s="51"/>
      <c r="D28" s="51"/>
      <c r="E28" s="54"/>
      <c r="F28" s="54"/>
      <c r="G28" s="55"/>
      <c r="H28" s="52"/>
      <c r="I28" s="58"/>
      <c r="J28" s="53"/>
      <c r="K28" s="53"/>
      <c r="L28" s="13"/>
      <c r="M28" s="13"/>
      <c r="N28" s="12"/>
    </row>
    <row r="29" spans="1:14" ht="14.25" customHeight="1">
      <c r="A29" s="51" t="s">
        <v>67</v>
      </c>
      <c r="B29" s="51"/>
      <c r="C29" s="51" t="s">
        <v>116</v>
      </c>
      <c r="D29" s="51"/>
      <c r="E29" s="55"/>
      <c r="F29" s="55"/>
      <c r="G29" s="55"/>
      <c r="H29" s="52"/>
      <c r="I29" s="51"/>
      <c r="J29" s="53"/>
      <c r="K29" s="53"/>
      <c r="L29" s="13"/>
      <c r="M29" s="13"/>
      <c r="N29" s="12"/>
    </row>
    <row r="30" spans="1:14" ht="14.25" customHeight="1">
      <c r="A30" s="51" t="s">
        <v>68</v>
      </c>
      <c r="B30" s="51"/>
      <c r="C30" s="51" t="s">
        <v>117</v>
      </c>
      <c r="D30" s="51"/>
      <c r="E30" s="51"/>
      <c r="F30" s="51"/>
      <c r="G30" s="51"/>
      <c r="H30" s="52"/>
      <c r="I30" s="60"/>
      <c r="J30" s="53"/>
      <c r="K30" s="53"/>
      <c r="L30" s="13"/>
      <c r="M30" s="13"/>
      <c r="N30" s="12"/>
    </row>
    <row r="31" spans="1:14" ht="14.25" customHeight="1">
      <c r="A31" s="51"/>
      <c r="B31" s="51"/>
      <c r="C31" s="51"/>
      <c r="D31" s="51"/>
      <c r="E31" s="51"/>
      <c r="F31" s="51"/>
      <c r="G31" s="51"/>
      <c r="H31" s="52"/>
      <c r="I31" s="56"/>
      <c r="J31" s="53"/>
      <c r="K31" s="53"/>
      <c r="L31" s="13"/>
      <c r="M31" s="13"/>
      <c r="N31" s="12"/>
    </row>
    <row r="32" spans="1:13" s="14" customFormat="1" ht="15">
      <c r="A32" s="61"/>
      <c r="B32" s="61"/>
      <c r="C32" s="61"/>
      <c r="D32" s="61"/>
      <c r="E32" s="61"/>
      <c r="F32" s="61"/>
      <c r="G32" s="61"/>
      <c r="H32" s="62"/>
      <c r="I32" s="62"/>
      <c r="L32" s="63"/>
      <c r="M32" s="63"/>
    </row>
    <row r="33" spans="1:11" s="14" customFormat="1" ht="15">
      <c r="A33" s="15" t="s">
        <v>0</v>
      </c>
      <c r="B33" s="15"/>
      <c r="C33" s="15"/>
      <c r="D33" s="15"/>
      <c r="E33" s="15"/>
      <c r="F33" s="15"/>
      <c r="G33" s="15"/>
      <c r="J33" s="16"/>
      <c r="K33" s="16"/>
    </row>
    <row r="34" spans="1:11" s="14" customFormat="1" ht="15">
      <c r="A34" s="14" t="s">
        <v>25</v>
      </c>
      <c r="J34" s="16"/>
      <c r="K34" s="16"/>
    </row>
    <row r="35" spans="1:14" ht="24" customHeight="1">
      <c r="A35" s="79" t="s">
        <v>42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</sheetData>
  <mergeCells count="5">
    <mergeCell ref="A35:N35"/>
    <mergeCell ref="A3:N3"/>
    <mergeCell ref="A6:A7"/>
    <mergeCell ref="A8:N8"/>
    <mergeCell ref="A10:L10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J15" sqref="J15"/>
    </sheetView>
  </sheetViews>
  <sheetFormatPr defaultColWidth="9.00390625" defaultRowHeight="12.75"/>
  <cols>
    <col min="1" max="1" width="16.875" style="1" customWidth="1"/>
    <col min="2" max="2" width="12.75390625" style="1" customWidth="1"/>
    <col min="3" max="3" width="12.125" style="1" customWidth="1"/>
    <col min="4" max="4" width="12.625" style="1" customWidth="1"/>
    <col min="5" max="6" width="13.625" style="1" customWidth="1"/>
    <col min="7" max="7" width="11.875" style="1" customWidth="1"/>
    <col min="8" max="8" width="8.25390625" style="2" customWidth="1"/>
    <col min="9" max="9" width="17.75390625" style="2" customWidth="1"/>
    <col min="10" max="10" width="16.00390625" style="0" customWidth="1"/>
    <col min="11" max="11" width="17.75390625" style="0" customWidth="1"/>
    <col min="12" max="12" width="8.25390625" style="64" customWidth="1"/>
    <col min="13" max="13" width="16.375" style="3" customWidth="1"/>
    <col min="14" max="14" width="17.75390625" style="0" customWidth="1"/>
  </cols>
  <sheetData>
    <row r="1" ht="19.5" customHeight="1">
      <c r="N1" s="17" t="s">
        <v>69</v>
      </c>
    </row>
    <row r="2" ht="19.5" customHeight="1">
      <c r="N2" s="42"/>
    </row>
    <row r="3" spans="1:14" ht="18.75" customHeight="1">
      <c r="A3" s="105" t="s">
        <v>106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5"/>
      <c r="M4" s="4"/>
      <c r="N4" s="4"/>
    </row>
    <row r="5" spans="1:14" ht="75">
      <c r="A5" s="5" t="s">
        <v>1</v>
      </c>
      <c r="B5" s="5" t="s">
        <v>10</v>
      </c>
      <c r="C5" s="5" t="s">
        <v>12</v>
      </c>
      <c r="D5" s="5" t="s">
        <v>70</v>
      </c>
      <c r="E5" s="5" t="s">
        <v>14</v>
      </c>
      <c r="F5" s="5" t="s">
        <v>103</v>
      </c>
      <c r="G5" s="5" t="s">
        <v>104</v>
      </c>
      <c r="H5" s="6" t="s">
        <v>20</v>
      </c>
      <c r="I5" s="6" t="s">
        <v>71</v>
      </c>
      <c r="J5" s="5" t="s">
        <v>2</v>
      </c>
      <c r="K5" s="5" t="s">
        <v>72</v>
      </c>
      <c r="L5" s="7" t="s">
        <v>3</v>
      </c>
      <c r="M5" s="5" t="s">
        <v>73</v>
      </c>
      <c r="N5" s="5" t="s">
        <v>74</v>
      </c>
    </row>
    <row r="6" spans="1:14" ht="20.1" customHeight="1">
      <c r="A6" s="83" t="s">
        <v>5</v>
      </c>
      <c r="B6" s="43"/>
      <c r="C6" s="43"/>
      <c r="D6" s="43"/>
      <c r="E6" s="43"/>
      <c r="F6" s="43"/>
      <c r="G6" s="43"/>
      <c r="H6" s="44">
        <v>500</v>
      </c>
      <c r="I6" s="44">
        <v>10000</v>
      </c>
      <c r="J6" s="45"/>
      <c r="K6" s="45"/>
      <c r="L6" s="46"/>
      <c r="M6" s="47">
        <f>I6*J6</f>
        <v>0</v>
      </c>
      <c r="N6" s="47">
        <f>I6*K6</f>
        <v>0</v>
      </c>
    </row>
    <row r="7" spans="1:14" ht="20.1" customHeight="1">
      <c r="A7" s="118"/>
      <c r="B7" s="43"/>
      <c r="C7" s="43"/>
      <c r="D7" s="43"/>
      <c r="E7" s="43"/>
      <c r="F7" s="43"/>
      <c r="G7" s="43"/>
      <c r="H7" s="44">
        <v>1000</v>
      </c>
      <c r="I7" s="44">
        <v>10000</v>
      </c>
      <c r="J7" s="45"/>
      <c r="K7" s="45"/>
      <c r="L7" s="46"/>
      <c r="M7" s="47">
        <f>I7*J7</f>
        <v>0</v>
      </c>
      <c r="N7" s="47">
        <f>I7*K7</f>
        <v>0</v>
      </c>
    </row>
    <row r="8" spans="1:14" ht="32.25" customHeight="1">
      <c r="A8" s="119" t="s">
        <v>75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13:14" ht="12.75">
      <c r="M9" s="29" t="s">
        <v>76</v>
      </c>
      <c r="N9" s="10" t="s">
        <v>77</v>
      </c>
    </row>
    <row r="10" spans="1:14" s="14" customFormat="1" ht="26.25" customHeight="1">
      <c r="A10" s="95" t="s">
        <v>78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122"/>
      <c r="M10" s="37">
        <f>SUM(M6:M7)</f>
        <v>0</v>
      </c>
      <c r="N10" s="37">
        <f>SUM(N6:N7)</f>
        <v>0</v>
      </c>
    </row>
    <row r="11" spans="1:14" ht="18.75" customHeigh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66"/>
      <c r="M11" s="50"/>
      <c r="N11" s="50"/>
    </row>
    <row r="12" spans="1:14" ht="15">
      <c r="A12" s="51" t="s">
        <v>79</v>
      </c>
      <c r="B12" s="51"/>
      <c r="C12" s="51"/>
      <c r="D12" s="51"/>
      <c r="E12" s="51"/>
      <c r="F12" s="51"/>
      <c r="G12" s="51"/>
      <c r="H12" s="52"/>
      <c r="I12" s="52"/>
      <c r="J12" s="53"/>
      <c r="K12" s="53"/>
      <c r="L12" s="13"/>
      <c r="M12" s="13"/>
      <c r="N12" s="12"/>
    </row>
    <row r="13" spans="1:13" ht="15">
      <c r="A13" s="55"/>
      <c r="B13" s="55"/>
      <c r="C13" s="67"/>
      <c r="D13" s="52"/>
      <c r="E13" s="52"/>
      <c r="F13" s="52"/>
      <c r="G13" s="53"/>
      <c r="H13" s="12"/>
      <c r="I13"/>
      <c r="L13" s="68"/>
      <c r="M13"/>
    </row>
    <row r="14" spans="1:13" ht="15">
      <c r="A14" s="51" t="s">
        <v>55</v>
      </c>
      <c r="B14" s="51"/>
      <c r="C14" s="69" t="s">
        <v>80</v>
      </c>
      <c r="D14" s="52"/>
      <c r="E14" s="56"/>
      <c r="F14" s="56"/>
      <c r="G14" s="53"/>
      <c r="H14" s="12"/>
      <c r="I14" s="57"/>
      <c r="L14" s="68"/>
      <c r="M14"/>
    </row>
    <row r="15" spans="1:13" ht="15">
      <c r="A15" s="51" t="s">
        <v>56</v>
      </c>
      <c r="B15" s="51"/>
      <c r="C15" s="69" t="s">
        <v>81</v>
      </c>
      <c r="D15" s="52"/>
      <c r="E15" s="56"/>
      <c r="F15" s="56"/>
      <c r="G15" s="53"/>
      <c r="H15" s="12"/>
      <c r="I15"/>
      <c r="L15" s="68"/>
      <c r="M15"/>
    </row>
    <row r="16" spans="1:13" ht="15">
      <c r="A16" s="51" t="s">
        <v>57</v>
      </c>
      <c r="B16" s="51"/>
      <c r="C16" s="69" t="s">
        <v>82</v>
      </c>
      <c r="D16" s="52"/>
      <c r="E16" s="56"/>
      <c r="F16" s="56"/>
      <c r="G16" s="53"/>
      <c r="H16" s="12"/>
      <c r="I16"/>
      <c r="L16" s="68"/>
      <c r="M16"/>
    </row>
    <row r="17" spans="1:13" ht="15">
      <c r="A17" s="51" t="s">
        <v>58</v>
      </c>
      <c r="B17" s="51"/>
      <c r="C17" s="69" t="s">
        <v>83</v>
      </c>
      <c r="D17" s="52"/>
      <c r="E17" s="56"/>
      <c r="F17" s="56"/>
      <c r="G17" s="53"/>
      <c r="H17" s="12"/>
      <c r="I17"/>
      <c r="L17" s="68"/>
      <c r="M17"/>
    </row>
    <row r="18" spans="1:13" ht="14.25" customHeight="1">
      <c r="A18" s="51" t="s">
        <v>84</v>
      </c>
      <c r="B18" s="51"/>
      <c r="C18" s="69" t="s">
        <v>85</v>
      </c>
      <c r="D18" s="52"/>
      <c r="E18" s="56"/>
      <c r="F18" s="56"/>
      <c r="G18" s="53"/>
      <c r="H18" s="12"/>
      <c r="I18"/>
      <c r="L18" s="68"/>
      <c r="M18"/>
    </row>
    <row r="19" spans="1:13" ht="14.25" customHeight="1">
      <c r="A19" s="51" t="s">
        <v>86</v>
      </c>
      <c r="B19" s="51"/>
      <c r="C19" s="69" t="s">
        <v>87</v>
      </c>
      <c r="D19" s="52"/>
      <c r="E19" s="56"/>
      <c r="F19" s="56"/>
      <c r="G19" s="53"/>
      <c r="H19" s="12"/>
      <c r="I19"/>
      <c r="L19" s="68"/>
      <c r="M19"/>
    </row>
    <row r="20" spans="1:13" ht="14.25" customHeight="1">
      <c r="A20" s="51"/>
      <c r="B20" s="51"/>
      <c r="C20" s="69"/>
      <c r="D20" s="52"/>
      <c r="E20" s="56"/>
      <c r="F20" s="56"/>
      <c r="G20" s="53"/>
      <c r="H20" s="12"/>
      <c r="I20"/>
      <c r="L20" s="68"/>
      <c r="M20"/>
    </row>
    <row r="21" spans="1:13" ht="14.25" customHeight="1">
      <c r="A21" s="51" t="s">
        <v>60</v>
      </c>
      <c r="B21" s="51"/>
      <c r="C21" s="69" t="s">
        <v>88</v>
      </c>
      <c r="D21" s="52"/>
      <c r="E21" s="56"/>
      <c r="F21" s="56"/>
      <c r="G21" s="53"/>
      <c r="H21" s="12"/>
      <c r="I21"/>
      <c r="L21" s="68"/>
      <c r="M21"/>
    </row>
    <row r="22" spans="1:13" ht="14.25" customHeight="1">
      <c r="A22" s="51" t="s">
        <v>89</v>
      </c>
      <c r="B22" s="51"/>
      <c r="C22" s="69" t="s">
        <v>90</v>
      </c>
      <c r="D22" s="52"/>
      <c r="E22" s="58"/>
      <c r="F22" s="58"/>
      <c r="G22" s="53"/>
      <c r="H22" s="12"/>
      <c r="I22"/>
      <c r="L22" s="68"/>
      <c r="M22"/>
    </row>
    <row r="23" spans="1:13" ht="14.25" customHeight="1">
      <c r="A23" s="51" t="s">
        <v>91</v>
      </c>
      <c r="B23" s="51"/>
      <c r="C23" s="69" t="s">
        <v>92</v>
      </c>
      <c r="D23" s="52"/>
      <c r="E23" s="59"/>
      <c r="F23" s="59"/>
      <c r="G23" s="53"/>
      <c r="H23" s="12"/>
      <c r="I23"/>
      <c r="L23" s="68"/>
      <c r="M23"/>
    </row>
    <row r="24" spans="1:13" ht="14.25" customHeight="1">
      <c r="A24" s="51" t="s">
        <v>93</v>
      </c>
      <c r="B24" s="51"/>
      <c r="C24" s="69" t="s">
        <v>94</v>
      </c>
      <c r="D24" s="52"/>
      <c r="E24" s="58"/>
      <c r="F24" s="58"/>
      <c r="G24" s="53"/>
      <c r="H24" s="12"/>
      <c r="I24"/>
      <c r="L24" s="68"/>
      <c r="M24"/>
    </row>
    <row r="25" spans="1:13" ht="14.25" customHeight="1">
      <c r="A25" s="51" t="s">
        <v>95</v>
      </c>
      <c r="B25" s="51"/>
      <c r="C25" s="69" t="s">
        <v>96</v>
      </c>
      <c r="D25" s="52"/>
      <c r="E25" s="58"/>
      <c r="F25" s="58"/>
      <c r="G25" s="53"/>
      <c r="H25" s="12"/>
      <c r="I25"/>
      <c r="L25" s="68"/>
      <c r="M25"/>
    </row>
    <row r="26" spans="1:13" ht="14.25" customHeight="1">
      <c r="A26" s="51" t="s">
        <v>97</v>
      </c>
      <c r="B26" s="51"/>
      <c r="C26" s="69" t="s">
        <v>98</v>
      </c>
      <c r="D26" s="52"/>
      <c r="E26" s="58"/>
      <c r="F26" s="58"/>
      <c r="G26" s="53"/>
      <c r="H26" s="12"/>
      <c r="I26"/>
      <c r="L26" s="68"/>
      <c r="M26"/>
    </row>
    <row r="27" spans="1:13" ht="14.25" customHeight="1">
      <c r="A27" s="51" t="s">
        <v>99</v>
      </c>
      <c r="B27" s="51"/>
      <c r="C27" s="69" t="s">
        <v>100</v>
      </c>
      <c r="D27" s="52"/>
      <c r="E27" s="58"/>
      <c r="F27" s="58"/>
      <c r="G27" s="53"/>
      <c r="H27" s="12"/>
      <c r="I27"/>
      <c r="L27" s="68"/>
      <c r="M27"/>
    </row>
    <row r="28" spans="1:13" ht="14.25" customHeight="1">
      <c r="A28" s="51" t="s">
        <v>101</v>
      </c>
      <c r="B28" s="51"/>
      <c r="C28" s="69" t="s">
        <v>102</v>
      </c>
      <c r="D28" s="52"/>
      <c r="E28" s="58"/>
      <c r="F28" s="58"/>
      <c r="G28" s="53"/>
      <c r="H28" s="12"/>
      <c r="I28"/>
      <c r="L28" s="68"/>
      <c r="M28"/>
    </row>
    <row r="29" spans="1:13" ht="14.25" customHeight="1">
      <c r="A29" s="51"/>
      <c r="B29" s="51"/>
      <c r="C29" s="69"/>
      <c r="D29" s="52"/>
      <c r="E29" s="51"/>
      <c r="F29" s="51"/>
      <c r="G29" s="53"/>
      <c r="H29" s="12"/>
      <c r="I29"/>
      <c r="L29" s="68"/>
      <c r="M29"/>
    </row>
    <row r="30" spans="1:13" s="14" customFormat="1" ht="15">
      <c r="A30" s="61"/>
      <c r="B30" s="61"/>
      <c r="C30" s="61"/>
      <c r="D30" s="61"/>
      <c r="E30" s="61"/>
      <c r="F30" s="61"/>
      <c r="G30" s="61"/>
      <c r="H30" s="62"/>
      <c r="I30" s="62"/>
      <c r="L30" s="70"/>
      <c r="M30" s="63"/>
    </row>
    <row r="31" spans="1:12" s="14" customFormat="1" ht="15">
      <c r="A31" s="15" t="s">
        <v>0</v>
      </c>
      <c r="B31" s="15"/>
      <c r="C31" s="15"/>
      <c r="D31" s="15"/>
      <c r="E31" s="15"/>
      <c r="F31" s="15"/>
      <c r="G31" s="15"/>
      <c r="J31" s="16"/>
      <c r="K31" s="16"/>
      <c r="L31" s="71"/>
    </row>
    <row r="32" spans="1:12" s="14" customFormat="1" ht="15">
      <c r="A32" s="14" t="s">
        <v>25</v>
      </c>
      <c r="J32" s="16"/>
      <c r="K32" s="16"/>
      <c r="L32" s="71"/>
    </row>
    <row r="33" spans="1:14" s="48" customFormat="1" ht="24" customHeight="1">
      <c r="A33" s="79" t="s">
        <v>42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</sheetData>
  <mergeCells count="5">
    <mergeCell ref="A3:N3"/>
    <mergeCell ref="A6:A7"/>
    <mergeCell ref="A8:N8"/>
    <mergeCell ref="A10:L10"/>
    <mergeCell ref="A33:N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michalcova</cp:lastModifiedBy>
  <cp:lastPrinted>2022-11-14T09:19:02Z</cp:lastPrinted>
  <dcterms:created xsi:type="dcterms:W3CDTF">2012-02-08T13:48:07Z</dcterms:created>
  <dcterms:modified xsi:type="dcterms:W3CDTF">2023-03-24T14:41:26Z</dcterms:modified>
  <cp:category/>
  <cp:version/>
  <cp:contentType/>
  <cp:contentStatus/>
</cp:coreProperties>
</file>