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'ceník'!$A$1:$L$44</definedName>
    <definedName name="_xlnm.Print_Titles" localSheetId="0">'ceník'!$1:$6</definedName>
  </definedNames>
  <calcPr calcId="191029"/>
</workbook>
</file>

<file path=xl/sharedStrings.xml><?xml version="1.0" encoding="utf-8"?>
<sst xmlns="http://schemas.openxmlformats.org/spreadsheetml/2006/main" count="117" uniqueCount="52">
  <si>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</si>
  <si>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</si>
  <si>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</si>
  <si>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</si>
  <si>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</si>
  <si>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</si>
  <si>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</si>
  <si>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</si>
  <si>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</si>
  <si>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</si>
  <si>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</si>
  <si>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</si>
  <si>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</si>
  <si>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</si>
  <si>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</si>
  <si>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</si>
  <si>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</si>
  <si>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 xml:space="preserve">CELKEM ZA 24 MĚSÍCŮ - ČÁST 1 </t>
  </si>
  <si>
    <t>Předpokládaná hodnota za 24 měsíců bez DPH</t>
  </si>
  <si>
    <t xml:space="preserve">CELKEM ZA 24 MĚSÍCŮ - ČÁST 2 </t>
  </si>
  <si>
    <t xml:space="preserve">CELKEM ZA 24 MĚSÍCŮ - ČÁST 3 </t>
  </si>
  <si>
    <t xml:space="preserve">CELKEM ZA 24 MĚSÍCŮ - ČÁST 4 </t>
  </si>
  <si>
    <t xml:space="preserve">CELKEM ZA 24 MĚSÍCŮ - ČÁST 5 </t>
  </si>
  <si>
    <t>**Uvedený odběr je pouze orientační, záleží na počtu a skladbě pacientů, aktuálních klinických datech a aktuálních nasmlouvaných podmínkách s pojišťovnami.</t>
  </si>
  <si>
    <t>Předpokládaný odběr za 24 měsíců **</t>
  </si>
  <si>
    <t>Část veřejné zakázky *</t>
  </si>
  <si>
    <t>*Účastník vyplní pouze tu část na kterou podává nabídku.</t>
  </si>
  <si>
    <t>1x TÝDNĚ</t>
  </si>
  <si>
    <t>Část 6</t>
  </si>
  <si>
    <t xml:space="preserve">CELKEM ZA 24 MĚSÍCŮ - ČÁST 6 </t>
  </si>
  <si>
    <t>S01LA06</t>
  </si>
  <si>
    <t>BROLUCIZUMAB</t>
  </si>
  <si>
    <t>120MG/ML INJ SOL 1X0,165ML</t>
  </si>
  <si>
    <t>L04AA33</t>
  </si>
  <si>
    <t>VEDOLIZUMAB</t>
  </si>
  <si>
    <t>108MG INJ SOL 1X0,68ML</t>
  </si>
  <si>
    <t>300MG INF PLV CSL 1</t>
  </si>
  <si>
    <t>H01CB03</t>
  </si>
  <si>
    <t>LANREOTID</t>
  </si>
  <si>
    <t>120MG INJ SOL ISP 1X0,5ML+STŘ</t>
  </si>
  <si>
    <t>N02CD03</t>
  </si>
  <si>
    <t>FREMANEZUMAB</t>
  </si>
  <si>
    <t>225MG INJ SOL 1X1,5ML</t>
  </si>
  <si>
    <t>N02CD01</t>
  </si>
  <si>
    <t>ERENUMAB</t>
  </si>
  <si>
    <t>140MG INJ SOL 1X1ML</t>
  </si>
  <si>
    <t>S01LA04</t>
  </si>
  <si>
    <t>RANIBIZUMAB</t>
  </si>
  <si>
    <t>10MG/ML INJ SOL 1X0,165ML</t>
  </si>
  <si>
    <t>10MG/ML INJ SOL 1X0,23ML III</t>
  </si>
  <si>
    <r>
      <t>DODÁVKA LÉČIV DLE ATC SKUPIN PRO JIHNEM (</t>
    </r>
    <r>
      <rPr>
        <b/>
        <sz val="14"/>
        <rFont val="Arial"/>
        <family val="2"/>
      </rPr>
      <t>05</t>
    </r>
    <r>
      <rPr>
        <b/>
        <sz val="14"/>
        <color theme="1"/>
        <rFont val="Arial"/>
        <family val="2"/>
      </rPr>
      <t>2022)</t>
    </r>
  </si>
  <si>
    <t>60MG INJ SOL ISP 1X0,5ML+STŘ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</si>
</sst>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26" borderId="11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64" fontId="31" fillId="30" borderId="13" xfId="0" applyNumberFormat="1" applyFont="1" applyFill="1" applyBorder="1" applyAlignment="1">
      <alignment horizontal="center" vertical="center"/>
    </xf>
    <xf numFmtId="164" fontId="31" fillId="30" borderId="16" xfId="0" applyNumberFormat="1" applyFont="1" applyFill="1" applyBorder="1" applyAlignment="1">
      <alignment horizontal="center" vertical="center"/>
    </xf>
    <xf numFmtId="9" fontId="31" fillId="30" borderId="17" xfId="0" applyNumberFormat="1" applyFont="1" applyFill="1" applyBorder="1" applyAlignment="1">
      <alignment horizontal="center" vertical="center"/>
    </xf>
    <xf numFmtId="9" fontId="31" fillId="30" borderId="18" xfId="0" applyNumberFormat="1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2" fillId="35" borderId="19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304800"/>
    <xdr:sp macro="" textlink="">
      <xdr:nvSpPr>
        <xdr:cNvPr id="3" name="TextovéPole 2"/>
        <xdr:cNvSpPr txBox="1"/>
      </xdr:nvSpPr>
      <xdr:spPr>
        <a:xfrm>
          <a:off x="6572250" y="3914775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333375"/>
    <xdr:sp macro="" textlink="">
      <xdr:nvSpPr>
        <xdr:cNvPr id="12" name="TextovéPole 11"/>
        <xdr:cNvSpPr txBox="1"/>
      </xdr:nvSpPr>
      <xdr:spPr>
        <a:xfrm>
          <a:off x="6572250" y="23336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572250" y="3914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333375"/>
    <xdr:sp macro="" textlink="">
      <xdr:nvSpPr>
        <xdr:cNvPr id="92" name="TextovéPole 91"/>
        <xdr:cNvSpPr txBox="1"/>
      </xdr:nvSpPr>
      <xdr:spPr>
        <a:xfrm>
          <a:off x="6572250" y="62579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5722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5722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5722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333375"/>
    <xdr:sp macro="" textlink="">
      <xdr:nvSpPr>
        <xdr:cNvPr id="96" name="TextovéPole 95"/>
        <xdr:cNvSpPr txBox="1"/>
      </xdr:nvSpPr>
      <xdr:spPr>
        <a:xfrm>
          <a:off x="6572250" y="84296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572250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572250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572250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333375"/>
    <xdr:sp macro="" textlink="">
      <xdr:nvSpPr>
        <xdr:cNvPr id="100" name="TextovéPole 99"/>
        <xdr:cNvSpPr txBox="1"/>
      </xdr:nvSpPr>
      <xdr:spPr>
        <a:xfrm>
          <a:off x="6572250" y="102108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572250" y="1021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572250" y="1021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572250" y="1021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5722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5722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5722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5722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572250" y="625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572250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572250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572250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572250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572250" y="1021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572250" y="1021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572250" y="1021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572250" y="1021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572250" y="507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572250" y="527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85750"/>
    <xdr:sp macro="" textlink="">
      <xdr:nvSpPr>
        <xdr:cNvPr id="446" name="TextovéPole 445"/>
        <xdr:cNvSpPr txBox="1"/>
      </xdr:nvSpPr>
      <xdr:spPr>
        <a:xfrm>
          <a:off x="6572250" y="11791950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572250" y="11791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572250" y="11791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572250" y="11791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572250" y="11791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572250" y="11791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572250" y="11791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572250" y="11791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572250" y="11791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572250" y="11791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572250" y="11791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572250" y="11791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572250" y="1199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572250" y="1199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572250" y="1199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572250" y="1199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572250" y="1199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572250" y="1199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572250" y="1199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572250" y="1199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572250" y="761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57225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572250" y="939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572250" y="959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6572250" y="1117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6572250" y="1137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95" name="TextovéPole 794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96" name="TextovéPole 795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97" name="TextovéPole 796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798" name="TextovéPole 797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799" name="TextovéPole 798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800" name="TextovéPole 799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801" name="TextovéPole 800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802" name="TextovéPole 801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803" name="TextovéPole 802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804" name="TextovéPole 803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805" name="TextovéPole 804"/>
        <xdr:cNvSpPr txBox="1"/>
      </xdr:nvSpPr>
      <xdr:spPr>
        <a:xfrm>
          <a:off x="6572250" y="1295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806" name="TextovéPole 805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807" name="TextovéPole 806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808" name="TextovéPole 807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809" name="TextovéPole 808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810" name="TextovéPole 809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811" name="TextovéPole 810"/>
        <xdr:cNvSpPr txBox="1"/>
      </xdr:nvSpPr>
      <xdr:spPr>
        <a:xfrm>
          <a:off x="657225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12" name="TextovéPole 811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13" name="TextovéPole 812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14" name="TextovéPole 813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15" name="TextovéPole 814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16" name="TextovéPole 815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17" name="TextovéPole 816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18" name="TextovéPole 817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19" name="TextovéPole 818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0" name="TextovéPole 819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1" name="TextovéPole 820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2" name="TextovéPole 821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3" name="TextovéPole 822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4" name="TextovéPole 823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5" name="TextovéPole 824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6" name="TextovéPole 825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7" name="TextovéPole 826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8" name="TextovéPole 827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29" name="TextovéPole 828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0" name="TextovéPole 829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1" name="TextovéPole 830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2" name="TextovéPole 831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3" name="TextovéPole 832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4" name="TextovéPole 833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5" name="TextovéPole 834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6" name="TextovéPole 835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37" name="TextovéPole 836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38" name="TextovéPole 837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39" name="TextovéPole 838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40" name="TextovéPole 839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41" name="TextovéPole 840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42" name="TextovéPole 841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43" name="TextovéPole 842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44" name="TextovéPole 843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45" name="TextovéPole 844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46" name="TextovéPole 845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47" name="TextovéPole 846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48" name="TextovéPole 847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49" name="TextovéPole 848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0" name="TextovéPole 849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1" name="TextovéPole 850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2" name="TextovéPole 851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3" name="TextovéPole 852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4" name="TextovéPole 853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5" name="TextovéPole 854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6" name="TextovéPole 855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7" name="TextovéPole 856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8" name="TextovéPole 857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59" name="TextovéPole 858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60" name="TextovéPole 859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61" name="TextovéPole 860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62" name="TextovéPole 861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63" name="TextovéPole 862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64" name="TextovéPole 863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65" name="TextovéPole 864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66" name="TextovéPole 865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67" name="TextovéPole 866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68" name="TextovéPole 867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69" name="TextovéPole 868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70" name="TextovéPole 869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71" name="TextovéPole 870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72" name="TextovéPole 871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73" name="TextovéPole 872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74" name="TextovéPole 873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75" name="TextovéPole 874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76" name="TextovéPole 875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77" name="TextovéPole 876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78" name="TextovéPole 877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79" name="TextovéPole 878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80" name="TextovéPole 879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81" name="TextovéPole 880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82" name="TextovéPole 881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83" name="TextovéPole 882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84" name="TextovéPole 883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885" name="TextovéPole 884"/>
        <xdr:cNvSpPr txBox="1"/>
      </xdr:nvSpPr>
      <xdr:spPr>
        <a:xfrm>
          <a:off x="6572250" y="721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86" name="TextovéPole 885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87" name="TextovéPole 886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88" name="TextovéPole 887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89" name="TextovéPole 888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90" name="TextovéPole 889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891" name="TextovéPole 890"/>
        <xdr:cNvSpPr txBox="1"/>
      </xdr:nvSpPr>
      <xdr:spPr>
        <a:xfrm>
          <a:off x="657225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showGridLines="0" tabSelected="1" zoomScale="85" zoomScaleNormal="85" workbookViewId="0" topLeftCell="A16">
      <selection activeCell="G32" sqref="G32:G33"/>
    </sheetView>
  </sheetViews>
  <sheetFormatPr defaultColWidth="8.8515625" defaultRowHeight="15"/>
  <cols>
    <col min="1" max="1" width="11.8515625" style="1" customWidth="1"/>
    <col min="2" max="2" width="10.28125" style="1" customWidth="1"/>
    <col min="3" max="3" width="35.57421875" style="6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6384" width="8.8515625" style="1" customWidth="1"/>
  </cols>
  <sheetData>
    <row r="1" spans="1:12" ht="27.6" customHeight="1" thickBot="1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33" customHeight="1" thickBot="1">
      <c r="A2" s="52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59" t="s">
        <v>15</v>
      </c>
      <c r="B4" s="60"/>
      <c r="C4" s="60"/>
      <c r="D4" s="60" t="s">
        <v>50</v>
      </c>
      <c r="E4" s="61"/>
      <c r="F4" s="61"/>
      <c r="G4" s="61"/>
      <c r="H4" s="61"/>
      <c r="I4" s="61"/>
      <c r="J4" s="61"/>
      <c r="K4" s="61"/>
      <c r="L4" s="62"/>
    </row>
    <row r="5" spans="1:12" ht="41.45" customHeight="1">
      <c r="A5" s="26" t="s">
        <v>26</v>
      </c>
      <c r="B5" s="32"/>
      <c r="C5" s="32"/>
      <c r="D5" s="32"/>
      <c r="E5" s="33"/>
      <c r="F5" s="33"/>
      <c r="G5" s="33"/>
      <c r="H5" s="33"/>
      <c r="I5" s="33"/>
      <c r="J5" s="33"/>
      <c r="K5" s="33"/>
      <c r="L5" s="33"/>
    </row>
    <row r="6" spans="1:8" ht="16.9" customHeight="1" thickBot="1">
      <c r="A6" s="26" t="s">
        <v>23</v>
      </c>
      <c r="B6" s="3"/>
      <c r="C6" s="4"/>
      <c r="D6" s="3"/>
      <c r="E6" s="3"/>
      <c r="F6" s="3"/>
      <c r="G6" s="3"/>
      <c r="H6" s="3"/>
    </row>
    <row r="7" spans="1:12" s="5" customFormat="1" ht="75.75" thickBot="1">
      <c r="A7" s="12" t="s">
        <v>25</v>
      </c>
      <c r="B7" s="13" t="s">
        <v>0</v>
      </c>
      <c r="C7" s="12" t="s">
        <v>1</v>
      </c>
      <c r="D7" s="14" t="s">
        <v>2</v>
      </c>
      <c r="E7" s="15" t="s">
        <v>4</v>
      </c>
      <c r="F7" s="16" t="s">
        <v>24</v>
      </c>
      <c r="G7" s="17" t="s">
        <v>18</v>
      </c>
      <c r="H7" s="18" t="s">
        <v>3</v>
      </c>
      <c r="I7" s="18" t="s">
        <v>5</v>
      </c>
      <c r="J7" s="18" t="s">
        <v>7</v>
      </c>
      <c r="K7" s="18" t="s">
        <v>6</v>
      </c>
      <c r="L7" s="18" t="s">
        <v>8</v>
      </c>
    </row>
    <row r="8" spans="1:12" s="9" customFormat="1" ht="15.75" customHeight="1">
      <c r="A8" s="49" t="s">
        <v>10</v>
      </c>
      <c r="B8" s="65" t="s">
        <v>30</v>
      </c>
      <c r="C8" s="65" t="s">
        <v>31</v>
      </c>
      <c r="D8" s="57" t="s">
        <v>32</v>
      </c>
      <c r="E8" s="65" t="s">
        <v>27</v>
      </c>
      <c r="F8" s="69">
        <v>1426</v>
      </c>
      <c r="G8" s="71">
        <v>21070000</v>
      </c>
      <c r="H8" s="44"/>
      <c r="I8" s="46"/>
      <c r="J8" s="67">
        <f>H8+(H8*I8)</f>
        <v>0</v>
      </c>
      <c r="K8" s="55">
        <f>H8*F8</f>
        <v>0</v>
      </c>
      <c r="L8" s="55">
        <f>J8*F8</f>
        <v>0</v>
      </c>
    </row>
    <row r="9" spans="1:12" s="9" customFormat="1" ht="15" customHeight="1" thickBot="1">
      <c r="A9" s="50"/>
      <c r="B9" s="66"/>
      <c r="C9" s="66"/>
      <c r="D9" s="58"/>
      <c r="E9" s="66"/>
      <c r="F9" s="70"/>
      <c r="G9" s="72"/>
      <c r="H9" s="45"/>
      <c r="I9" s="47"/>
      <c r="J9" s="68"/>
      <c r="K9" s="56"/>
      <c r="L9" s="56"/>
    </row>
    <row r="10" spans="1:12" s="27" customFormat="1" ht="18" customHeight="1" thickBot="1">
      <c r="A10" s="48" t="s">
        <v>17</v>
      </c>
      <c r="B10" s="48"/>
      <c r="C10" s="48"/>
      <c r="D10" s="48"/>
      <c r="E10" s="48"/>
      <c r="F10" s="48"/>
      <c r="G10" s="48"/>
      <c r="H10" s="48"/>
      <c r="I10" s="48"/>
      <c r="J10" s="48"/>
      <c r="K10" s="29">
        <f>SUM(K8:K9)</f>
        <v>0</v>
      </c>
      <c r="L10" s="29">
        <f>SUM(L8:L9)</f>
        <v>0</v>
      </c>
    </row>
    <row r="11" spans="1:12" ht="15.75" thickBot="1">
      <c r="A11" s="2"/>
      <c r="K11" s="28"/>
      <c r="L11" s="28"/>
    </row>
    <row r="12" spans="1:12" s="5" customFormat="1" ht="75.75" thickBot="1">
      <c r="A12" s="12" t="s">
        <v>25</v>
      </c>
      <c r="B12" s="13" t="s">
        <v>0</v>
      </c>
      <c r="C12" s="12" t="s">
        <v>1</v>
      </c>
      <c r="D12" s="14" t="s">
        <v>2</v>
      </c>
      <c r="E12" s="15" t="s">
        <v>4</v>
      </c>
      <c r="F12" s="16" t="s">
        <v>24</v>
      </c>
      <c r="G12" s="17" t="s">
        <v>18</v>
      </c>
      <c r="H12" s="18" t="s">
        <v>3</v>
      </c>
      <c r="I12" s="18" t="s">
        <v>5</v>
      </c>
      <c r="J12" s="18" t="s">
        <v>7</v>
      </c>
      <c r="K12" s="18" t="s">
        <v>6</v>
      </c>
      <c r="L12" s="18" t="s">
        <v>8</v>
      </c>
    </row>
    <row r="13" spans="1:12" s="9" customFormat="1" ht="15.75" customHeight="1">
      <c r="A13" s="49" t="s">
        <v>12</v>
      </c>
      <c r="B13" s="34" t="s">
        <v>33</v>
      </c>
      <c r="C13" s="34" t="s">
        <v>34</v>
      </c>
      <c r="D13" s="36" t="s">
        <v>35</v>
      </c>
      <c r="E13" s="34" t="s">
        <v>27</v>
      </c>
      <c r="F13" s="42">
        <v>86</v>
      </c>
      <c r="G13" s="63">
        <v>15310000</v>
      </c>
      <c r="H13" s="44"/>
      <c r="I13" s="46"/>
      <c r="J13" s="38">
        <f>H13+(H13*I13)</f>
        <v>0</v>
      </c>
      <c r="K13" s="40">
        <f>H13*F13</f>
        <v>0</v>
      </c>
      <c r="L13" s="40">
        <f>J13*F13</f>
        <v>0</v>
      </c>
    </row>
    <row r="14" spans="1:12" s="9" customFormat="1" ht="15" customHeight="1" thickBot="1">
      <c r="A14" s="50"/>
      <c r="B14" s="35"/>
      <c r="C14" s="35"/>
      <c r="D14" s="37"/>
      <c r="E14" s="35"/>
      <c r="F14" s="43"/>
      <c r="G14" s="64"/>
      <c r="H14" s="45"/>
      <c r="I14" s="47"/>
      <c r="J14" s="39"/>
      <c r="K14" s="41"/>
      <c r="L14" s="41"/>
    </row>
    <row r="15" spans="1:12" s="9" customFormat="1" ht="15" customHeight="1">
      <c r="A15" s="50"/>
      <c r="B15" s="35"/>
      <c r="C15" s="35"/>
      <c r="D15" s="36" t="s">
        <v>36</v>
      </c>
      <c r="E15" s="35"/>
      <c r="F15" s="42">
        <v>404</v>
      </c>
      <c r="G15" s="64"/>
      <c r="H15" s="44"/>
      <c r="I15" s="46"/>
      <c r="J15" s="38">
        <f>H15+(H15*I15)</f>
        <v>0</v>
      </c>
      <c r="K15" s="40">
        <f>H15*F15</f>
        <v>0</v>
      </c>
      <c r="L15" s="40">
        <f>J15*F15</f>
        <v>0</v>
      </c>
    </row>
    <row r="16" spans="1:12" s="9" customFormat="1" ht="15" customHeight="1" thickBot="1">
      <c r="A16" s="50"/>
      <c r="B16" s="35"/>
      <c r="C16" s="35"/>
      <c r="D16" s="37"/>
      <c r="E16" s="35"/>
      <c r="F16" s="43"/>
      <c r="G16" s="64"/>
      <c r="H16" s="45"/>
      <c r="I16" s="47"/>
      <c r="J16" s="39"/>
      <c r="K16" s="41"/>
      <c r="L16" s="41"/>
    </row>
    <row r="17" spans="1:12" s="27" customFormat="1" ht="18" customHeight="1" thickBot="1">
      <c r="A17" s="48" t="s">
        <v>19</v>
      </c>
      <c r="B17" s="48"/>
      <c r="C17" s="48"/>
      <c r="D17" s="48"/>
      <c r="E17" s="48"/>
      <c r="F17" s="48"/>
      <c r="G17" s="48"/>
      <c r="H17" s="48"/>
      <c r="I17" s="48"/>
      <c r="J17" s="48"/>
      <c r="K17" s="29">
        <f>SUM(K13:K16)</f>
        <v>0</v>
      </c>
      <c r="L17" s="29">
        <f>SUM(L13:L16)</f>
        <v>0</v>
      </c>
    </row>
    <row r="18" spans="1:12" ht="14.45" thickBot="1">
      <c r="A18" s="2"/>
      <c r="K18" s="28"/>
      <c r="L18" s="28"/>
    </row>
    <row r="19" spans="1:12" s="5" customFormat="1" ht="75.75" thickBot="1">
      <c r="A19" s="12" t="s">
        <v>25</v>
      </c>
      <c r="B19" s="13" t="s">
        <v>0</v>
      </c>
      <c r="C19" s="12" t="s">
        <v>1</v>
      </c>
      <c r="D19" s="14" t="s">
        <v>2</v>
      </c>
      <c r="E19" s="15" t="s">
        <v>4</v>
      </c>
      <c r="F19" s="16" t="s">
        <v>24</v>
      </c>
      <c r="G19" s="17" t="s">
        <v>18</v>
      </c>
      <c r="H19" s="18" t="s">
        <v>3</v>
      </c>
      <c r="I19" s="18" t="s">
        <v>5</v>
      </c>
      <c r="J19" s="18" t="s">
        <v>7</v>
      </c>
      <c r="K19" s="18" t="s">
        <v>6</v>
      </c>
      <c r="L19" s="18" t="s">
        <v>8</v>
      </c>
    </row>
    <row r="20" spans="1:12" s="9" customFormat="1" ht="15.75" customHeight="1">
      <c r="A20" s="49" t="s">
        <v>13</v>
      </c>
      <c r="B20" s="34" t="s">
        <v>37</v>
      </c>
      <c r="C20" s="34" t="s">
        <v>38</v>
      </c>
      <c r="D20" s="36" t="s">
        <v>39</v>
      </c>
      <c r="E20" s="65" t="s">
        <v>27</v>
      </c>
      <c r="F20" s="42">
        <v>654</v>
      </c>
      <c r="G20" s="63">
        <v>12300000</v>
      </c>
      <c r="H20" s="44"/>
      <c r="I20" s="46"/>
      <c r="J20" s="38">
        <f>H20+(H20*I20)</f>
        <v>0</v>
      </c>
      <c r="K20" s="40">
        <f>H20*F20</f>
        <v>0</v>
      </c>
      <c r="L20" s="40">
        <f>J20*F20</f>
        <v>0</v>
      </c>
    </row>
    <row r="21" spans="1:12" s="9" customFormat="1" ht="15" customHeight="1" thickBot="1">
      <c r="A21" s="50"/>
      <c r="B21" s="35"/>
      <c r="C21" s="35"/>
      <c r="D21" s="37"/>
      <c r="E21" s="66"/>
      <c r="F21" s="43"/>
      <c r="G21" s="64"/>
      <c r="H21" s="45"/>
      <c r="I21" s="47"/>
      <c r="J21" s="39"/>
      <c r="K21" s="41"/>
      <c r="L21" s="41"/>
    </row>
    <row r="22" spans="1:12" s="9" customFormat="1" ht="15.75" customHeight="1">
      <c r="A22" s="50"/>
      <c r="B22" s="35"/>
      <c r="C22" s="35"/>
      <c r="D22" s="36" t="s">
        <v>51</v>
      </c>
      <c r="E22" s="66"/>
      <c r="F22" s="42">
        <v>20</v>
      </c>
      <c r="G22" s="64"/>
      <c r="H22" s="44"/>
      <c r="I22" s="46"/>
      <c r="J22" s="38">
        <f>H22+(H22*I22)</f>
        <v>0</v>
      </c>
      <c r="K22" s="40">
        <f>H22*F22</f>
        <v>0</v>
      </c>
      <c r="L22" s="40">
        <f>J22*F22</f>
        <v>0</v>
      </c>
    </row>
    <row r="23" spans="1:12" s="9" customFormat="1" ht="15" customHeight="1" thickBot="1">
      <c r="A23" s="76"/>
      <c r="B23" s="75"/>
      <c r="C23" s="75"/>
      <c r="D23" s="37"/>
      <c r="E23" s="73"/>
      <c r="F23" s="43"/>
      <c r="G23" s="74"/>
      <c r="H23" s="45"/>
      <c r="I23" s="47"/>
      <c r="J23" s="39"/>
      <c r="K23" s="41"/>
      <c r="L23" s="41"/>
    </row>
    <row r="24" spans="1:12" s="27" customFormat="1" ht="18" customHeight="1" thickBot="1">
      <c r="A24" s="48" t="s">
        <v>20</v>
      </c>
      <c r="B24" s="48"/>
      <c r="C24" s="48"/>
      <c r="D24" s="48"/>
      <c r="E24" s="48"/>
      <c r="F24" s="48"/>
      <c r="G24" s="48"/>
      <c r="H24" s="48"/>
      <c r="I24" s="48"/>
      <c r="J24" s="48"/>
      <c r="K24" s="29">
        <f>SUM(K20:K23)</f>
        <v>0</v>
      </c>
      <c r="L24" s="29">
        <f>SUM(L20:L23)</f>
        <v>0</v>
      </c>
    </row>
    <row r="25" spans="1:12" ht="15.75" thickBot="1">
      <c r="A25" s="19"/>
      <c r="B25" s="25"/>
      <c r="C25" s="20"/>
      <c r="D25" s="21"/>
      <c r="E25" s="20"/>
      <c r="F25" s="22"/>
      <c r="G25" s="23"/>
      <c r="H25" s="30"/>
      <c r="I25" s="31"/>
      <c r="J25" s="24"/>
      <c r="K25" s="24"/>
      <c r="L25" s="24"/>
    </row>
    <row r="26" spans="1:12" s="5" customFormat="1" ht="75.75" thickBot="1">
      <c r="A26" s="12" t="s">
        <v>25</v>
      </c>
      <c r="B26" s="13" t="s">
        <v>0</v>
      </c>
      <c r="C26" s="12" t="s">
        <v>1</v>
      </c>
      <c r="D26" s="14" t="s">
        <v>2</v>
      </c>
      <c r="E26" s="15" t="s">
        <v>4</v>
      </c>
      <c r="F26" s="16" t="s">
        <v>24</v>
      </c>
      <c r="G26" s="17" t="s">
        <v>18</v>
      </c>
      <c r="H26" s="18" t="s">
        <v>3</v>
      </c>
      <c r="I26" s="18" t="s">
        <v>5</v>
      </c>
      <c r="J26" s="18" t="s">
        <v>7</v>
      </c>
      <c r="K26" s="18" t="s">
        <v>6</v>
      </c>
      <c r="L26" s="18" t="s">
        <v>8</v>
      </c>
    </row>
    <row r="27" spans="1:12" s="9" customFormat="1" ht="15.75" customHeight="1">
      <c r="A27" s="49" t="s">
        <v>14</v>
      </c>
      <c r="B27" s="34" t="s">
        <v>40</v>
      </c>
      <c r="C27" s="34" t="s">
        <v>41</v>
      </c>
      <c r="D27" s="36" t="s">
        <v>42</v>
      </c>
      <c r="E27" s="65" t="s">
        <v>27</v>
      </c>
      <c r="F27" s="42">
        <v>510</v>
      </c>
      <c r="G27" s="63">
        <v>5265000</v>
      </c>
      <c r="H27" s="44"/>
      <c r="I27" s="46"/>
      <c r="J27" s="38">
        <f>H27+(H27*I27)</f>
        <v>0</v>
      </c>
      <c r="K27" s="40">
        <f>H27*F27</f>
        <v>0</v>
      </c>
      <c r="L27" s="40">
        <f>J27*F27</f>
        <v>0</v>
      </c>
    </row>
    <row r="28" spans="1:12" s="9" customFormat="1" ht="15" customHeight="1" thickBot="1">
      <c r="A28" s="50"/>
      <c r="B28" s="35"/>
      <c r="C28" s="35"/>
      <c r="D28" s="37"/>
      <c r="E28" s="66"/>
      <c r="F28" s="43"/>
      <c r="G28" s="64"/>
      <c r="H28" s="45"/>
      <c r="I28" s="47"/>
      <c r="J28" s="39"/>
      <c r="K28" s="41"/>
      <c r="L28" s="41"/>
    </row>
    <row r="29" spans="1:12" s="27" customFormat="1" ht="18" customHeight="1" thickBot="1">
      <c r="A29" s="48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29">
        <f>SUM(K27:K28)</f>
        <v>0</v>
      </c>
      <c r="L29" s="29">
        <f>SUM(L27:L28)</f>
        <v>0</v>
      </c>
    </row>
    <row r="30" spans="1:12" ht="15.75" thickBot="1">
      <c r="A30" s="19"/>
      <c r="B30" s="25"/>
      <c r="C30" s="20"/>
      <c r="D30" s="21"/>
      <c r="E30" s="20"/>
      <c r="F30" s="22"/>
      <c r="G30" s="23"/>
      <c r="H30" s="30"/>
      <c r="I30" s="31"/>
      <c r="J30" s="24"/>
      <c r="K30" s="24"/>
      <c r="L30" s="24"/>
    </row>
    <row r="31" spans="1:12" s="5" customFormat="1" ht="75.75" thickBot="1">
      <c r="A31" s="12" t="s">
        <v>25</v>
      </c>
      <c r="B31" s="13" t="s">
        <v>0</v>
      </c>
      <c r="C31" s="12" t="s">
        <v>1</v>
      </c>
      <c r="D31" s="14" t="s">
        <v>2</v>
      </c>
      <c r="E31" s="15" t="s">
        <v>4</v>
      </c>
      <c r="F31" s="16" t="s">
        <v>24</v>
      </c>
      <c r="G31" s="17" t="s">
        <v>18</v>
      </c>
      <c r="H31" s="18" t="s">
        <v>3</v>
      </c>
      <c r="I31" s="18" t="s">
        <v>5</v>
      </c>
      <c r="J31" s="18" t="s">
        <v>7</v>
      </c>
      <c r="K31" s="18" t="s">
        <v>6</v>
      </c>
      <c r="L31" s="18" t="s">
        <v>8</v>
      </c>
    </row>
    <row r="32" spans="1:12" s="9" customFormat="1" ht="15.75" customHeight="1">
      <c r="A32" s="49" t="s">
        <v>11</v>
      </c>
      <c r="B32" s="34" t="s">
        <v>43</v>
      </c>
      <c r="C32" s="34" t="s">
        <v>44</v>
      </c>
      <c r="D32" s="36" t="s">
        <v>45</v>
      </c>
      <c r="E32" s="65" t="s">
        <v>27</v>
      </c>
      <c r="F32" s="42">
        <v>500</v>
      </c>
      <c r="G32" s="63">
        <v>4575000</v>
      </c>
      <c r="H32" s="44"/>
      <c r="I32" s="46"/>
      <c r="J32" s="38">
        <f>H32+(H32*I32)</f>
        <v>0</v>
      </c>
      <c r="K32" s="40">
        <f>H32*F32</f>
        <v>0</v>
      </c>
      <c r="L32" s="40">
        <f>J32*F32</f>
        <v>0</v>
      </c>
    </row>
    <row r="33" spans="1:12" s="9" customFormat="1" ht="15" customHeight="1" thickBot="1">
      <c r="A33" s="50"/>
      <c r="B33" s="35"/>
      <c r="C33" s="35"/>
      <c r="D33" s="37"/>
      <c r="E33" s="66"/>
      <c r="F33" s="43"/>
      <c r="G33" s="64"/>
      <c r="H33" s="45"/>
      <c r="I33" s="47"/>
      <c r="J33" s="39"/>
      <c r="K33" s="41"/>
      <c r="L33" s="41"/>
    </row>
    <row r="34" spans="1:12" s="27" customFormat="1" ht="18" customHeight="1" thickBot="1">
      <c r="A34" s="48" t="s">
        <v>22</v>
      </c>
      <c r="B34" s="48"/>
      <c r="C34" s="48"/>
      <c r="D34" s="48"/>
      <c r="E34" s="48"/>
      <c r="F34" s="48"/>
      <c r="G34" s="48"/>
      <c r="H34" s="48"/>
      <c r="I34" s="48"/>
      <c r="J34" s="48"/>
      <c r="K34" s="29">
        <f>SUM(K32:K33)</f>
        <v>0</v>
      </c>
      <c r="L34" s="29">
        <f>SUM(L32:L33)</f>
        <v>0</v>
      </c>
    </row>
    <row r="35" ht="15.75" thickBot="1">
      <c r="G35" s="10"/>
    </row>
    <row r="36" spans="1:12" s="5" customFormat="1" ht="75.75" thickBot="1">
      <c r="A36" s="12" t="s">
        <v>25</v>
      </c>
      <c r="B36" s="13" t="s">
        <v>0</v>
      </c>
      <c r="C36" s="12" t="s">
        <v>1</v>
      </c>
      <c r="D36" s="14" t="s">
        <v>2</v>
      </c>
      <c r="E36" s="15" t="s">
        <v>4</v>
      </c>
      <c r="F36" s="16" t="s">
        <v>24</v>
      </c>
      <c r="G36" s="17" t="s">
        <v>18</v>
      </c>
      <c r="H36" s="18" t="s">
        <v>3</v>
      </c>
      <c r="I36" s="18" t="s">
        <v>5</v>
      </c>
      <c r="J36" s="18" t="s">
        <v>7</v>
      </c>
      <c r="K36" s="18" t="s">
        <v>6</v>
      </c>
      <c r="L36" s="18" t="s">
        <v>8</v>
      </c>
    </row>
    <row r="37" spans="1:12" s="9" customFormat="1" ht="15.75" customHeight="1">
      <c r="A37" s="49" t="s">
        <v>28</v>
      </c>
      <c r="B37" s="34" t="s">
        <v>46</v>
      </c>
      <c r="C37" s="34" t="s">
        <v>47</v>
      </c>
      <c r="D37" s="36" t="s">
        <v>48</v>
      </c>
      <c r="E37" s="34" t="s">
        <v>27</v>
      </c>
      <c r="F37" s="42">
        <v>3874</v>
      </c>
      <c r="G37" s="63">
        <v>56125000</v>
      </c>
      <c r="H37" s="44"/>
      <c r="I37" s="46"/>
      <c r="J37" s="38">
        <f>H37+(H37*I37)</f>
        <v>0</v>
      </c>
      <c r="K37" s="40">
        <f>H37*F37</f>
        <v>0</v>
      </c>
      <c r="L37" s="40">
        <f>J37*F37</f>
        <v>0</v>
      </c>
    </row>
    <row r="38" spans="1:12" s="9" customFormat="1" ht="15" customHeight="1" thickBot="1">
      <c r="A38" s="50"/>
      <c r="B38" s="35"/>
      <c r="C38" s="35"/>
      <c r="D38" s="37"/>
      <c r="E38" s="35"/>
      <c r="F38" s="43"/>
      <c r="G38" s="64"/>
      <c r="H38" s="45"/>
      <c r="I38" s="47"/>
      <c r="J38" s="39"/>
      <c r="K38" s="41"/>
      <c r="L38" s="41"/>
    </row>
    <row r="39" spans="1:12" s="9" customFormat="1" ht="15" customHeight="1">
      <c r="A39" s="50"/>
      <c r="B39" s="35"/>
      <c r="C39" s="35"/>
      <c r="D39" s="36" t="s">
        <v>49</v>
      </c>
      <c r="E39" s="35"/>
      <c r="F39" s="42">
        <v>26</v>
      </c>
      <c r="G39" s="64"/>
      <c r="H39" s="44"/>
      <c r="I39" s="46"/>
      <c r="J39" s="38">
        <f>H39+(H39*I39)</f>
        <v>0</v>
      </c>
      <c r="K39" s="40">
        <f>H39*F39</f>
        <v>0</v>
      </c>
      <c r="L39" s="40">
        <f>J39*F39</f>
        <v>0</v>
      </c>
    </row>
    <row r="40" spans="1:12" s="9" customFormat="1" ht="15" customHeight="1" thickBot="1">
      <c r="A40" s="50"/>
      <c r="B40" s="35"/>
      <c r="C40" s="35"/>
      <c r="D40" s="37"/>
      <c r="E40" s="35"/>
      <c r="F40" s="43"/>
      <c r="G40" s="64"/>
      <c r="H40" s="45"/>
      <c r="I40" s="47"/>
      <c r="J40" s="39"/>
      <c r="K40" s="41"/>
      <c r="L40" s="41"/>
    </row>
    <row r="41" spans="1:12" s="27" customFormat="1" ht="18" customHeight="1" thickBot="1">
      <c r="A41" s="48" t="s">
        <v>29</v>
      </c>
      <c r="B41" s="48"/>
      <c r="C41" s="48"/>
      <c r="D41" s="48"/>
      <c r="E41" s="48"/>
      <c r="F41" s="48"/>
      <c r="G41" s="48"/>
      <c r="H41" s="48"/>
      <c r="I41" s="48"/>
      <c r="J41" s="48"/>
      <c r="K41" s="29">
        <f>SUM(K37:K40)</f>
        <v>0</v>
      </c>
      <c r="L41" s="29">
        <f>SUM(L37:L40)</f>
        <v>0</v>
      </c>
    </row>
    <row r="55" spans="1:8" ht="15">
      <c r="A55" s="7"/>
      <c r="H55" s="8"/>
    </row>
    <row r="56" spans="2:8" ht="15">
      <c r="B56" s="2"/>
      <c r="C56" s="2"/>
      <c r="D56" s="2"/>
      <c r="E56" s="2"/>
      <c r="F56" s="2"/>
      <c r="G56" s="2"/>
      <c r="H56" s="2"/>
    </row>
  </sheetData>
  <mergeCells count="103">
    <mergeCell ref="C20:C23"/>
    <mergeCell ref="B20:B23"/>
    <mergeCell ref="A20:A23"/>
    <mergeCell ref="I20:I21"/>
    <mergeCell ref="J20:J21"/>
    <mergeCell ref="K20:K21"/>
    <mergeCell ref="L20:L21"/>
    <mergeCell ref="E20:E23"/>
    <mergeCell ref="G20:G23"/>
    <mergeCell ref="J39:J40"/>
    <mergeCell ref="K39:K40"/>
    <mergeCell ref="L39:L40"/>
    <mergeCell ref="A41:J41"/>
    <mergeCell ref="A37:A40"/>
    <mergeCell ref="B37:B40"/>
    <mergeCell ref="C37:C40"/>
    <mergeCell ref="D37:D38"/>
    <mergeCell ref="E37:E40"/>
    <mergeCell ref="F37:F38"/>
    <mergeCell ref="G37:G40"/>
    <mergeCell ref="H37:H38"/>
    <mergeCell ref="I37:I38"/>
    <mergeCell ref="D39:D40"/>
    <mergeCell ref="F39:F40"/>
    <mergeCell ref="H39:H40"/>
    <mergeCell ref="I39:I40"/>
    <mergeCell ref="C27:C28"/>
    <mergeCell ref="E27:E28"/>
    <mergeCell ref="G27:G28"/>
    <mergeCell ref="A34:J34"/>
    <mergeCell ref="A29:J29"/>
    <mergeCell ref="A32:A33"/>
    <mergeCell ref="B32:B33"/>
    <mergeCell ref="C32:C33"/>
    <mergeCell ref="E32:E33"/>
    <mergeCell ref="G32:G33"/>
    <mergeCell ref="J27:J28"/>
    <mergeCell ref="D32:D33"/>
    <mergeCell ref="F32:F33"/>
    <mergeCell ref="H32:H33"/>
    <mergeCell ref="I32:I33"/>
    <mergeCell ref="D22:D23"/>
    <mergeCell ref="F22:F23"/>
    <mergeCell ref="A17:J17"/>
    <mergeCell ref="D20:D21"/>
    <mergeCell ref="F20:F21"/>
    <mergeCell ref="H20:H21"/>
    <mergeCell ref="B8:B9"/>
    <mergeCell ref="J8:J9"/>
    <mergeCell ref="I8:I9"/>
    <mergeCell ref="F8:F9"/>
    <mergeCell ref="G8:G9"/>
    <mergeCell ref="H8:H9"/>
    <mergeCell ref="C8:C9"/>
    <mergeCell ref="E8:E9"/>
    <mergeCell ref="L32:L33"/>
    <mergeCell ref="A10:J10"/>
    <mergeCell ref="K13:K14"/>
    <mergeCell ref="L13:L14"/>
    <mergeCell ref="I13:I14"/>
    <mergeCell ref="J13:J14"/>
    <mergeCell ref="D27:D28"/>
    <mergeCell ref="F27:F28"/>
    <mergeCell ref="H27:H28"/>
    <mergeCell ref="I27:I28"/>
    <mergeCell ref="G13:G16"/>
    <mergeCell ref="A13:A16"/>
    <mergeCell ref="B13:B16"/>
    <mergeCell ref="C13:C16"/>
    <mergeCell ref="K27:K28"/>
    <mergeCell ref="L27:L28"/>
    <mergeCell ref="A1:L1"/>
    <mergeCell ref="A2:L2"/>
    <mergeCell ref="L22:L23"/>
    <mergeCell ref="K22:K23"/>
    <mergeCell ref="D13:D14"/>
    <mergeCell ref="F13:F14"/>
    <mergeCell ref="H13:H14"/>
    <mergeCell ref="H22:H23"/>
    <mergeCell ref="I22:I23"/>
    <mergeCell ref="J22:J23"/>
    <mergeCell ref="K8:K9"/>
    <mergeCell ref="L8:L9"/>
    <mergeCell ref="D8:D9"/>
    <mergeCell ref="A8:A9"/>
    <mergeCell ref="A4:C4"/>
    <mergeCell ref="D4:L4"/>
    <mergeCell ref="E13:E16"/>
    <mergeCell ref="D15:D16"/>
    <mergeCell ref="J37:J38"/>
    <mergeCell ref="K37:K38"/>
    <mergeCell ref="L37:L38"/>
    <mergeCell ref="F15:F16"/>
    <mergeCell ref="H15:H16"/>
    <mergeCell ref="I15:I16"/>
    <mergeCell ref="J15:J16"/>
    <mergeCell ref="K15:K16"/>
    <mergeCell ref="L15:L16"/>
    <mergeCell ref="A24:J24"/>
    <mergeCell ref="A27:A28"/>
    <mergeCell ref="B27:B28"/>
    <mergeCell ref="J32:J33"/>
    <mergeCell ref="K32:K3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2"/>
  <headerFooter>
    <oddFooter>&amp;CStránka &amp;P z &amp;N</oddFooter>
  </headerFooter>
  <rowBreaks count="1" manualBreakCount="1">
    <brk id="3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2022-04-23T13:45:15Z</cp:lastPrinted>
  <dcterms:created xsi:type="dcterms:W3CDTF">2018-10-10T08:23:47Z</dcterms:created>
  <dcterms:modified xsi:type="dcterms:W3CDTF">2022-05-02T15:48:21Z</dcterms:modified>
  <cp:category/>
  <cp:version/>
  <cp:contentType/>
  <cp:contentStatus/>
</cp:coreProperties>
</file>