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0730" windowHeight="9615" activeTab="0"/>
  </bookViews>
  <sheets>
    <sheet name="List1" sheetId="1" r:id="rId1"/>
  </sheets>
  <definedNames>
    <definedName name="_xlnm.Print_Area" localSheetId="0">'List1'!$A$1:$G$56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<sst xmlns="http://schemas.openxmlformats.org/spreadsheetml/2006/main" count="108" uniqueCount="38">
  <si>
    <t>Katalogové číslo odpadu</t>
  </si>
  <si>
    <t>Název opdadu</t>
  </si>
  <si>
    <t>Odpady, na jejichž sběr a odsrtaňování jsou kladeny zvláštní požadavky s ohledem na prevenci infekce</t>
  </si>
  <si>
    <t>Chemikálie, které jsou nebo obsahují nebezpečné látky</t>
  </si>
  <si>
    <t>Ostré předměty (kromě čísla 180103)</t>
  </si>
  <si>
    <t>Části těla a orgány včetně krevních vaků a krevních konzerv</t>
  </si>
  <si>
    <t>Nepoužitá cytostatika</t>
  </si>
  <si>
    <t>Jiná nepoužitá léčiva neuvedená pod číslem 180108</t>
  </si>
  <si>
    <t>Jiná nepoužitelná léčiva neuvedená pod číslem 20 01 31</t>
  </si>
  <si>
    <t>Cena bez DPH za likvidaci 1t</t>
  </si>
  <si>
    <t xml:space="preserve">Předpokládaná cena bez DPH za likvidaci 1t </t>
  </si>
  <si>
    <t>Původce odpadu: Nemocnice České Budějovice, a.s.</t>
  </si>
  <si>
    <t>Celkem:</t>
  </si>
  <si>
    <t>obaly s N látkami</t>
  </si>
  <si>
    <t>odpady typu O (neinfekční)</t>
  </si>
  <si>
    <t>Původce odpadu: Nemocnice Prachatice, a.s.</t>
  </si>
  <si>
    <t>Původce odpadu: Nemocnice Jindřichův Hradec, a.s.</t>
  </si>
  <si>
    <t>Část 1: Přeprava a odstraňování NO Nemocnice České Budějovice, a.s.</t>
  </si>
  <si>
    <t>Část 3: Přeprava a odstraňování NO Nemocnice Prachatice, a.s.</t>
  </si>
  <si>
    <t>Část 2: Přeprava a odstraňování NO Nemocnice Jindřichův Hradec, a.s.</t>
  </si>
  <si>
    <t>Část 4: Přeprava a odstraňování NO Nemocnice Český Krumlov, a.s.</t>
  </si>
  <si>
    <t>Původce odpadu: Nemocnice Český Krumlov, a.s.</t>
  </si>
  <si>
    <t>Veřejná zakázka</t>
  </si>
  <si>
    <t>DPH %</t>
  </si>
  <si>
    <t xml:space="preserve">Předpokládaná cena vč. DPH za likvidaci 1t </t>
  </si>
  <si>
    <t>*Předpokládaná produkce v tunách se může lišit +/- o 20 %</t>
  </si>
  <si>
    <t>Předpokládaná produkce v tunách na 24 m.*</t>
  </si>
  <si>
    <t>18 01 01</t>
  </si>
  <si>
    <t>18 01 03</t>
  </si>
  <si>
    <t>18 01 06</t>
  </si>
  <si>
    <t>18 01 08</t>
  </si>
  <si>
    <t>18 01 09</t>
  </si>
  <si>
    <t>20 01 32</t>
  </si>
  <si>
    <t>18 01 02</t>
  </si>
  <si>
    <t>15 01 10</t>
  </si>
  <si>
    <t>18 01 04</t>
  </si>
  <si>
    <t>SPECIFIKACE - CENÍK</t>
  </si>
  <si>
    <t>Přeprava a odstraňování nebezpečného odpadu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</si>
</sst>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4" fontId="0" fillId="0" borderId="1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1" fontId="0" fillId="0" borderId="1" xfId="0" applyNumberFormat="1" applyBorder="1" applyAlignment="1">
      <alignment horizontal="center" vertical="center"/>
    </xf>
    <xf numFmtId="0" fontId="6" fillId="0" borderId="6" xfId="0" applyFont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1" fontId="0" fillId="0" borderId="4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9" xfId="0" applyFont="1" applyBorder="1"/>
    <xf numFmtId="0" fontId="0" fillId="0" borderId="9" xfId="0" applyBorder="1"/>
    <xf numFmtId="0" fontId="6" fillId="0" borderId="10" xfId="0" applyFont="1" applyBorder="1"/>
    <xf numFmtId="0" fontId="0" fillId="0" borderId="11" xfId="0" applyBorder="1"/>
    <xf numFmtId="164" fontId="9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workbookViewId="0" topLeftCell="A1">
      <selection activeCell="H6" sqref="H6"/>
    </sheetView>
  </sheetViews>
  <sheetFormatPr defaultColWidth="9.140625" defaultRowHeight="15"/>
  <cols>
    <col min="1" max="1" width="12.00390625" style="8" bestFit="1" customWidth="1"/>
    <col min="2" max="2" width="54.57421875" style="8" customWidth="1"/>
    <col min="3" max="3" width="16.140625" style="8" customWidth="1"/>
    <col min="4" max="4" width="12.7109375" style="8" customWidth="1"/>
    <col min="5" max="5" width="15.28125" style="8" bestFit="1" customWidth="1"/>
    <col min="6" max="6" width="9.140625" style="8" customWidth="1"/>
    <col min="7" max="7" width="15.7109375" style="8" customWidth="1"/>
    <col min="8" max="8" width="9.140625" style="8" customWidth="1"/>
    <col min="9" max="9" width="12.57421875" style="8" bestFit="1" customWidth="1"/>
    <col min="10" max="10" width="9.140625" style="8" customWidth="1"/>
    <col min="11" max="11" width="9.8515625" style="8" bestFit="1" customWidth="1"/>
    <col min="12" max="16384" width="9.140625" style="8" customWidth="1"/>
  </cols>
  <sheetData>
    <row r="1" spans="1:7" ht="21">
      <c r="A1" s="53" t="s">
        <v>36</v>
      </c>
      <c r="B1" s="54"/>
      <c r="C1" s="54"/>
      <c r="D1" s="54"/>
      <c r="E1" s="54"/>
      <c r="F1" s="54"/>
      <c r="G1" s="54"/>
    </row>
    <row r="2" spans="1:6" ht="7.5" customHeight="1">
      <c r="A2" s="10"/>
      <c r="B2" s="10"/>
      <c r="C2" s="10"/>
      <c r="D2" s="10"/>
      <c r="E2" s="10"/>
      <c r="F2" s="29"/>
    </row>
    <row r="3" spans="1:7" ht="21">
      <c r="A3" s="55" t="s">
        <v>22</v>
      </c>
      <c r="B3" s="55"/>
      <c r="C3" s="55"/>
      <c r="D3" s="55"/>
      <c r="E3" s="55"/>
      <c r="F3" s="55"/>
      <c r="G3" s="55"/>
    </row>
    <row r="4" spans="1:7" ht="21">
      <c r="A4" s="54" t="s">
        <v>37</v>
      </c>
      <c r="B4" s="54"/>
      <c r="C4" s="54"/>
      <c r="D4" s="54"/>
      <c r="E4" s="54"/>
      <c r="F4" s="54"/>
      <c r="G4" s="54"/>
    </row>
    <row r="5" spans="1:3" ht="8.25" customHeight="1" thickBot="1">
      <c r="A5" s="9"/>
      <c r="B5" s="9"/>
      <c r="C5" s="9"/>
    </row>
    <row r="6" spans="1:7" ht="21" customHeight="1" thickBot="1">
      <c r="A6" s="47" t="s">
        <v>17</v>
      </c>
      <c r="B6" s="48"/>
      <c r="C6" s="48"/>
      <c r="D6" s="48"/>
      <c r="E6" s="48"/>
      <c r="F6" s="48"/>
      <c r="G6" s="49"/>
    </row>
    <row r="7" spans="1:7" ht="18.75">
      <c r="A7" s="32" t="s">
        <v>11</v>
      </c>
      <c r="B7" s="33"/>
      <c r="C7" s="33"/>
      <c r="D7" s="34"/>
      <c r="E7" s="34"/>
      <c r="F7" s="34"/>
      <c r="G7" s="35"/>
    </row>
    <row r="8" spans="1:11" ht="45">
      <c r="A8" s="13" t="s">
        <v>0</v>
      </c>
      <c r="B8" s="2" t="s">
        <v>1</v>
      </c>
      <c r="C8" s="1" t="s">
        <v>26</v>
      </c>
      <c r="D8" s="1" t="s">
        <v>9</v>
      </c>
      <c r="E8" s="1" t="s">
        <v>10</v>
      </c>
      <c r="F8" s="1" t="s">
        <v>23</v>
      </c>
      <c r="G8" s="14" t="s">
        <v>24</v>
      </c>
      <c r="K8" s="44"/>
    </row>
    <row r="9" spans="1:11" ht="15">
      <c r="A9" s="45" t="s">
        <v>27</v>
      </c>
      <c r="B9" s="3" t="s">
        <v>4</v>
      </c>
      <c r="C9" s="19">
        <v>90</v>
      </c>
      <c r="D9" s="12"/>
      <c r="E9" s="12">
        <f>D9*C9</f>
        <v>0</v>
      </c>
      <c r="F9" s="31">
        <v>21</v>
      </c>
      <c r="G9" s="15">
        <f>C9*(D9/100)*121</f>
        <v>0</v>
      </c>
      <c r="K9" s="44"/>
    </row>
    <row r="10" spans="1:9" ht="30" customHeight="1">
      <c r="A10" s="45" t="s">
        <v>28</v>
      </c>
      <c r="B10" s="4" t="s">
        <v>2</v>
      </c>
      <c r="C10" s="19">
        <v>1000</v>
      </c>
      <c r="D10" s="12"/>
      <c r="E10" s="12">
        <f aca="true" t="shared" si="0" ref="E10:E14">D10*C10</f>
        <v>0</v>
      </c>
      <c r="F10" s="31">
        <v>21</v>
      </c>
      <c r="G10" s="15">
        <f aca="true" t="shared" si="1" ref="G10:G14">C10*(D10/100)*121</f>
        <v>0</v>
      </c>
      <c r="I10" s="43"/>
    </row>
    <row r="11" spans="1:9" ht="15">
      <c r="A11" s="45" t="s">
        <v>29</v>
      </c>
      <c r="B11" s="4" t="s">
        <v>3</v>
      </c>
      <c r="C11" s="19">
        <v>8</v>
      </c>
      <c r="D11" s="12"/>
      <c r="E11" s="12">
        <f t="shared" si="0"/>
        <v>0</v>
      </c>
      <c r="F11" s="31">
        <v>21</v>
      </c>
      <c r="G11" s="15">
        <f t="shared" si="1"/>
        <v>0</v>
      </c>
      <c r="I11" s="43"/>
    </row>
    <row r="12" spans="1:7" ht="15">
      <c r="A12" s="45" t="s">
        <v>30</v>
      </c>
      <c r="B12" s="5" t="s">
        <v>6</v>
      </c>
      <c r="C12" s="19">
        <v>4</v>
      </c>
      <c r="D12" s="12"/>
      <c r="E12" s="12">
        <f t="shared" si="0"/>
        <v>0</v>
      </c>
      <c r="F12" s="31">
        <v>21</v>
      </c>
      <c r="G12" s="15">
        <f t="shared" si="1"/>
        <v>0</v>
      </c>
    </row>
    <row r="13" spans="1:7" ht="15">
      <c r="A13" s="45" t="s">
        <v>31</v>
      </c>
      <c r="B13" s="5" t="s">
        <v>7</v>
      </c>
      <c r="C13" s="19">
        <v>150</v>
      </c>
      <c r="D13" s="12"/>
      <c r="E13" s="12">
        <f t="shared" si="0"/>
        <v>0</v>
      </c>
      <c r="F13" s="31">
        <v>21</v>
      </c>
      <c r="G13" s="15">
        <f t="shared" si="1"/>
        <v>0</v>
      </c>
    </row>
    <row r="14" spans="1:7" ht="15.75" thickBot="1">
      <c r="A14" s="46" t="s">
        <v>32</v>
      </c>
      <c r="B14" s="16" t="s">
        <v>8</v>
      </c>
      <c r="C14" s="20">
        <v>0.4</v>
      </c>
      <c r="D14" s="17"/>
      <c r="E14" s="17">
        <f t="shared" si="0"/>
        <v>0</v>
      </c>
      <c r="F14" s="36">
        <v>21.4</v>
      </c>
      <c r="G14" s="18">
        <f t="shared" si="1"/>
        <v>0</v>
      </c>
    </row>
    <row r="15" spans="1:7" s="26" customFormat="1" ht="21.75" customHeight="1">
      <c r="A15" s="24"/>
      <c r="B15" s="11" t="s">
        <v>12</v>
      </c>
      <c r="C15" s="42">
        <f>SUM(C9:C14)</f>
        <v>1252.4</v>
      </c>
      <c r="D15" s="25"/>
      <c r="E15" s="25">
        <f>SUM(E9:E14)</f>
        <v>0</v>
      </c>
      <c r="F15" s="27"/>
      <c r="G15" s="30">
        <f>SUM(G29)</f>
        <v>0</v>
      </c>
    </row>
    <row r="16" spans="1:6" ht="15.75" thickBot="1">
      <c r="A16" s="7"/>
      <c r="B16" s="7"/>
      <c r="C16" s="7"/>
      <c r="D16" s="6"/>
      <c r="E16" s="6"/>
      <c r="F16" s="6"/>
    </row>
    <row r="17" spans="1:7" ht="21" customHeight="1" thickBot="1">
      <c r="A17" s="47" t="s">
        <v>19</v>
      </c>
      <c r="B17" s="48"/>
      <c r="C17" s="48"/>
      <c r="D17" s="48"/>
      <c r="E17" s="48"/>
      <c r="F17" s="48"/>
      <c r="G17" s="49"/>
    </row>
    <row r="18" spans="1:7" ht="18.75">
      <c r="A18" s="32" t="s">
        <v>16</v>
      </c>
      <c r="B18" s="33"/>
      <c r="C18" s="33"/>
      <c r="D18" s="34"/>
      <c r="E18" s="34"/>
      <c r="F18" s="34"/>
      <c r="G18" s="35"/>
    </row>
    <row r="19" spans="1:7" ht="45">
      <c r="A19" s="13" t="s">
        <v>0</v>
      </c>
      <c r="B19" s="2" t="s">
        <v>1</v>
      </c>
      <c r="C19" s="1" t="s">
        <v>26</v>
      </c>
      <c r="D19" s="1" t="s">
        <v>9</v>
      </c>
      <c r="E19" s="1" t="s">
        <v>10</v>
      </c>
      <c r="F19" s="1" t="s">
        <v>23</v>
      </c>
      <c r="G19" s="14" t="s">
        <v>24</v>
      </c>
    </row>
    <row r="20" spans="1:7" ht="15">
      <c r="A20" s="45" t="s">
        <v>27</v>
      </c>
      <c r="B20" s="3" t="s">
        <v>4</v>
      </c>
      <c r="C20" s="21">
        <v>84</v>
      </c>
      <c r="D20" s="12"/>
      <c r="E20" s="12">
        <f>D20*C20</f>
        <v>0</v>
      </c>
      <c r="F20" s="31">
        <v>21</v>
      </c>
      <c r="G20" s="15">
        <f>C20*(D20/100)*121</f>
        <v>0</v>
      </c>
    </row>
    <row r="21" spans="1:7" ht="15">
      <c r="A21" s="45" t="s">
        <v>33</v>
      </c>
      <c r="B21" s="3" t="s">
        <v>5</v>
      </c>
      <c r="C21" s="21">
        <v>1.6</v>
      </c>
      <c r="D21" s="12"/>
      <c r="E21" s="12">
        <f>D21*C21</f>
        <v>0</v>
      </c>
      <c r="F21" s="31">
        <v>21</v>
      </c>
      <c r="G21" s="15">
        <f aca="true" t="shared" si="2" ref="G21:G28">C21*(D21/100)*121</f>
        <v>0</v>
      </c>
    </row>
    <row r="22" spans="1:7" ht="30" customHeight="1">
      <c r="A22" s="45" t="s">
        <v>28</v>
      </c>
      <c r="B22" s="4" t="s">
        <v>2</v>
      </c>
      <c r="C22" s="21">
        <v>190</v>
      </c>
      <c r="D22" s="12"/>
      <c r="E22" s="12">
        <f aca="true" t="shared" si="3" ref="E22:E28">D22*C22</f>
        <v>0</v>
      </c>
      <c r="F22" s="31">
        <v>21</v>
      </c>
      <c r="G22" s="15">
        <f t="shared" si="2"/>
        <v>0</v>
      </c>
    </row>
    <row r="23" spans="1:7" ht="15">
      <c r="A23" s="45" t="s">
        <v>29</v>
      </c>
      <c r="B23" s="4" t="s">
        <v>3</v>
      </c>
      <c r="C23" s="21">
        <v>2</v>
      </c>
      <c r="D23" s="12"/>
      <c r="E23" s="12">
        <f t="shared" si="3"/>
        <v>0</v>
      </c>
      <c r="F23" s="31">
        <v>21</v>
      </c>
      <c r="G23" s="15">
        <f t="shared" si="2"/>
        <v>0</v>
      </c>
    </row>
    <row r="24" spans="1:7" ht="15">
      <c r="A24" s="45" t="s">
        <v>30</v>
      </c>
      <c r="B24" s="5" t="s">
        <v>6</v>
      </c>
      <c r="C24" s="21">
        <v>4.4</v>
      </c>
      <c r="D24" s="12"/>
      <c r="E24" s="12">
        <f t="shared" si="3"/>
        <v>0</v>
      </c>
      <c r="F24" s="31">
        <v>21</v>
      </c>
      <c r="G24" s="15">
        <f t="shared" si="2"/>
        <v>0</v>
      </c>
    </row>
    <row r="25" spans="1:7" ht="15">
      <c r="A25" s="45" t="s">
        <v>31</v>
      </c>
      <c r="B25" s="5" t="s">
        <v>7</v>
      </c>
      <c r="C25" s="21">
        <v>0.1</v>
      </c>
      <c r="D25" s="12"/>
      <c r="E25" s="12">
        <f t="shared" si="3"/>
        <v>0</v>
      </c>
      <c r="F25" s="31">
        <v>21</v>
      </c>
      <c r="G25" s="15">
        <f t="shared" si="2"/>
        <v>0</v>
      </c>
    </row>
    <row r="26" spans="1:7" ht="15">
      <c r="A26" s="45" t="s">
        <v>34</v>
      </c>
      <c r="B26" s="5" t="s">
        <v>13</v>
      </c>
      <c r="C26" s="21">
        <v>5</v>
      </c>
      <c r="D26" s="12"/>
      <c r="E26" s="12">
        <f t="shared" si="3"/>
        <v>0</v>
      </c>
      <c r="F26" s="31">
        <v>21</v>
      </c>
      <c r="G26" s="15">
        <f t="shared" si="2"/>
        <v>0</v>
      </c>
    </row>
    <row r="27" spans="1:7" ht="15">
      <c r="A27" s="45" t="s">
        <v>35</v>
      </c>
      <c r="B27" s="5" t="s">
        <v>14</v>
      </c>
      <c r="C27" s="21">
        <v>10</v>
      </c>
      <c r="D27" s="12"/>
      <c r="E27" s="12">
        <f t="shared" si="3"/>
        <v>0</v>
      </c>
      <c r="F27" s="31">
        <v>21</v>
      </c>
      <c r="G27" s="15">
        <f t="shared" si="2"/>
        <v>0</v>
      </c>
    </row>
    <row r="28" spans="1:7" ht="15.75" thickBot="1">
      <c r="A28" s="46" t="s">
        <v>32</v>
      </c>
      <c r="B28" s="16" t="s">
        <v>8</v>
      </c>
      <c r="C28" s="22">
        <v>0.4</v>
      </c>
      <c r="D28" s="17"/>
      <c r="E28" s="17">
        <f t="shared" si="3"/>
        <v>0</v>
      </c>
      <c r="F28" s="36">
        <v>21</v>
      </c>
      <c r="G28" s="18">
        <f t="shared" si="2"/>
        <v>0</v>
      </c>
    </row>
    <row r="29" spans="1:7" s="26" customFormat="1" ht="21.75" customHeight="1">
      <c r="A29" s="24"/>
      <c r="B29" s="11" t="s">
        <v>12</v>
      </c>
      <c r="C29" s="42">
        <f>SUM(C20:C28)</f>
        <v>297.5</v>
      </c>
      <c r="D29" s="25"/>
      <c r="E29" s="30">
        <f>SUM(E20:E28)</f>
        <v>0</v>
      </c>
      <c r="F29" s="27"/>
      <c r="G29" s="30">
        <f>SUM(E29)</f>
        <v>0</v>
      </c>
    </row>
    <row r="30" ht="15.75" thickBot="1"/>
    <row r="31" spans="1:13" ht="19.5" thickBot="1">
      <c r="A31" s="50" t="s">
        <v>18</v>
      </c>
      <c r="B31" s="51"/>
      <c r="C31" s="51"/>
      <c r="D31" s="51"/>
      <c r="E31" s="51"/>
      <c r="F31" s="51"/>
      <c r="G31" s="52"/>
      <c r="H31" s="23"/>
      <c r="I31" s="23"/>
      <c r="J31" s="23"/>
      <c r="K31" s="23"/>
      <c r="L31" s="23"/>
      <c r="M31" s="23"/>
    </row>
    <row r="32" spans="1:13" ht="18.75">
      <c r="A32" s="32" t="s">
        <v>15</v>
      </c>
      <c r="B32" s="33"/>
      <c r="C32" s="33"/>
      <c r="D32" s="34"/>
      <c r="E32" s="34"/>
      <c r="F32" s="34"/>
      <c r="G32" s="35"/>
      <c r="H32" s="37"/>
      <c r="I32" s="37"/>
      <c r="J32" s="37"/>
      <c r="K32" s="37"/>
      <c r="L32" s="37"/>
      <c r="M32" s="23"/>
    </row>
    <row r="33" spans="1:13" ht="45">
      <c r="A33" s="13" t="s">
        <v>0</v>
      </c>
      <c r="B33" s="2" t="s">
        <v>1</v>
      </c>
      <c r="C33" s="1" t="s">
        <v>26</v>
      </c>
      <c r="D33" s="1" t="s">
        <v>9</v>
      </c>
      <c r="E33" s="1" t="s">
        <v>10</v>
      </c>
      <c r="F33" s="1" t="s">
        <v>23</v>
      </c>
      <c r="G33" s="14" t="s">
        <v>24</v>
      </c>
      <c r="H33" s="37"/>
      <c r="I33" s="37"/>
      <c r="J33" s="37"/>
      <c r="K33" s="37"/>
      <c r="L33" s="37"/>
      <c r="M33" s="23"/>
    </row>
    <row r="34" spans="1:13" ht="15">
      <c r="A34" s="45" t="s">
        <v>27</v>
      </c>
      <c r="B34" s="3" t="s">
        <v>4</v>
      </c>
      <c r="C34" s="21">
        <v>4.8</v>
      </c>
      <c r="D34" s="12"/>
      <c r="E34" s="12">
        <f>D34*C34</f>
        <v>0</v>
      </c>
      <c r="F34" s="31">
        <v>21</v>
      </c>
      <c r="G34" s="15">
        <f>C34*(D34/100)*121</f>
        <v>0</v>
      </c>
      <c r="H34" s="37"/>
      <c r="I34" s="37"/>
      <c r="J34" s="37"/>
      <c r="K34" s="37"/>
      <c r="L34" s="37"/>
      <c r="M34" s="37"/>
    </row>
    <row r="35" spans="1:13" ht="15">
      <c r="A35" s="45" t="s">
        <v>33</v>
      </c>
      <c r="B35" s="3" t="s">
        <v>5</v>
      </c>
      <c r="C35" s="21">
        <v>5.8</v>
      </c>
      <c r="D35" s="12"/>
      <c r="E35" s="12">
        <f>D35*C35</f>
        <v>0</v>
      </c>
      <c r="F35" s="31">
        <v>21</v>
      </c>
      <c r="G35" s="15">
        <f aca="true" t="shared" si="4" ref="G35:G42">C35*(D35/100)*121</f>
        <v>0</v>
      </c>
      <c r="H35" s="37"/>
      <c r="I35" s="37"/>
      <c r="J35" s="37"/>
      <c r="K35" s="37"/>
      <c r="L35" s="37"/>
      <c r="M35" s="23"/>
    </row>
    <row r="36" spans="1:13" ht="30">
      <c r="A36" s="45" t="s">
        <v>28</v>
      </c>
      <c r="B36" s="4" t="s">
        <v>2</v>
      </c>
      <c r="C36" s="21">
        <v>92.8</v>
      </c>
      <c r="D36" s="12"/>
      <c r="E36" s="12">
        <f aca="true" t="shared" si="5" ref="E36:E42">D36*C36</f>
        <v>0</v>
      </c>
      <c r="F36" s="31">
        <v>21</v>
      </c>
      <c r="G36" s="15">
        <f t="shared" si="4"/>
        <v>0</v>
      </c>
      <c r="H36" s="37"/>
      <c r="I36" s="37"/>
      <c r="J36" s="37"/>
      <c r="K36" s="37"/>
      <c r="L36" s="37"/>
      <c r="M36" s="23"/>
    </row>
    <row r="37" spans="1:13" ht="15">
      <c r="A37" s="45" t="s">
        <v>29</v>
      </c>
      <c r="B37" s="4" t="s">
        <v>3</v>
      </c>
      <c r="C37" s="21">
        <v>0.04</v>
      </c>
      <c r="D37" s="12"/>
      <c r="E37" s="12">
        <f t="shared" si="5"/>
        <v>0</v>
      </c>
      <c r="F37" s="31">
        <v>21</v>
      </c>
      <c r="G37" s="15">
        <f t="shared" si="4"/>
        <v>0</v>
      </c>
      <c r="H37" s="37"/>
      <c r="I37" s="37"/>
      <c r="J37" s="37"/>
      <c r="K37" s="37"/>
      <c r="L37" s="37"/>
      <c r="M37" s="23"/>
    </row>
    <row r="38" spans="1:13" ht="15">
      <c r="A38" s="45" t="s">
        <v>30</v>
      </c>
      <c r="B38" s="5" t="s">
        <v>6</v>
      </c>
      <c r="C38" s="21">
        <v>1.6</v>
      </c>
      <c r="D38" s="12"/>
      <c r="E38" s="12">
        <f t="shared" si="5"/>
        <v>0</v>
      </c>
      <c r="F38" s="31">
        <v>21</v>
      </c>
      <c r="G38" s="15">
        <f t="shared" si="4"/>
        <v>0</v>
      </c>
      <c r="H38" s="37"/>
      <c r="I38" s="37"/>
      <c r="J38" s="37"/>
      <c r="K38" s="37"/>
      <c r="L38" s="37"/>
      <c r="M38" s="23"/>
    </row>
    <row r="39" spans="1:13" ht="15">
      <c r="A39" s="45" t="s">
        <v>31</v>
      </c>
      <c r="B39" s="5" t="s">
        <v>7</v>
      </c>
      <c r="C39" s="21">
        <v>0.8</v>
      </c>
      <c r="D39" s="12"/>
      <c r="E39" s="12">
        <f t="shared" si="5"/>
        <v>0</v>
      </c>
      <c r="F39" s="31">
        <v>21</v>
      </c>
      <c r="G39" s="15">
        <f t="shared" si="4"/>
        <v>0</v>
      </c>
      <c r="H39" s="37"/>
      <c r="I39" s="37"/>
      <c r="J39" s="37"/>
      <c r="K39" s="37"/>
      <c r="L39" s="37"/>
      <c r="M39" s="23"/>
    </row>
    <row r="40" spans="1:13" ht="15">
      <c r="A40" s="45" t="s">
        <v>34</v>
      </c>
      <c r="B40" s="5" t="s">
        <v>13</v>
      </c>
      <c r="C40" s="21">
        <v>4.6</v>
      </c>
      <c r="D40" s="12"/>
      <c r="E40" s="12">
        <f t="shared" si="5"/>
        <v>0</v>
      </c>
      <c r="F40" s="31">
        <v>21</v>
      </c>
      <c r="G40" s="15">
        <f t="shared" si="4"/>
        <v>0</v>
      </c>
      <c r="H40" s="23"/>
      <c r="I40" s="23"/>
      <c r="J40" s="23"/>
      <c r="K40" s="23"/>
      <c r="L40" s="23"/>
      <c r="M40" s="23"/>
    </row>
    <row r="41" spans="1:13" ht="15">
      <c r="A41" s="45" t="s">
        <v>35</v>
      </c>
      <c r="B41" s="5" t="s">
        <v>14</v>
      </c>
      <c r="C41" s="21">
        <v>24</v>
      </c>
      <c r="D41" s="12"/>
      <c r="E41" s="12">
        <f t="shared" si="5"/>
        <v>0</v>
      </c>
      <c r="F41" s="31">
        <v>21</v>
      </c>
      <c r="G41" s="15">
        <f t="shared" si="4"/>
        <v>0</v>
      </c>
      <c r="H41" s="37"/>
      <c r="I41" s="23"/>
      <c r="J41" s="23"/>
      <c r="K41" s="23"/>
      <c r="L41" s="23"/>
      <c r="M41" s="23"/>
    </row>
    <row r="42" spans="1:13" ht="15.75" thickBot="1">
      <c r="A42" s="46" t="s">
        <v>32</v>
      </c>
      <c r="B42" s="16" t="s">
        <v>8</v>
      </c>
      <c r="C42" s="22">
        <v>0.6</v>
      </c>
      <c r="D42" s="17"/>
      <c r="E42" s="17">
        <f t="shared" si="5"/>
        <v>0</v>
      </c>
      <c r="F42" s="36">
        <v>21</v>
      </c>
      <c r="G42" s="18">
        <f t="shared" si="4"/>
        <v>0</v>
      </c>
      <c r="H42" s="23"/>
      <c r="I42" s="23"/>
      <c r="J42" s="23"/>
      <c r="K42" s="23"/>
      <c r="L42" s="23"/>
      <c r="M42" s="23"/>
    </row>
    <row r="43" spans="1:7" s="26" customFormat="1" ht="21.75" customHeight="1">
      <c r="A43" s="24"/>
      <c r="B43" s="11" t="s">
        <v>12</v>
      </c>
      <c r="C43" s="42">
        <f>SUM(C34:C42)</f>
        <v>135.04</v>
      </c>
      <c r="D43" s="25"/>
      <c r="E43" s="30">
        <f>SUM(E34:E42)</f>
        <v>0</v>
      </c>
      <c r="F43" s="27"/>
      <c r="G43" s="30">
        <f>SUM(G34:G42)</f>
        <v>0</v>
      </c>
    </row>
    <row r="44" spans="5:6" ht="15.75" thickBot="1">
      <c r="E44" s="28"/>
      <c r="F44" s="28"/>
    </row>
    <row r="45" spans="1:7" ht="19.5" thickBot="1">
      <c r="A45" s="50" t="s">
        <v>20</v>
      </c>
      <c r="B45" s="51"/>
      <c r="C45" s="51"/>
      <c r="D45" s="51"/>
      <c r="E45" s="51"/>
      <c r="F45" s="51"/>
      <c r="G45" s="52"/>
    </row>
    <row r="46" spans="1:7" ht="18.75">
      <c r="A46" s="40" t="s">
        <v>21</v>
      </c>
      <c r="B46" s="38"/>
      <c r="C46" s="38"/>
      <c r="D46" s="39"/>
      <c r="E46" s="39"/>
      <c r="F46" s="39"/>
      <c r="G46" s="41"/>
    </row>
    <row r="47" spans="1:7" ht="45">
      <c r="A47" s="13" t="s">
        <v>0</v>
      </c>
      <c r="B47" s="2" t="s">
        <v>1</v>
      </c>
      <c r="C47" s="1" t="s">
        <v>26</v>
      </c>
      <c r="D47" s="1" t="s">
        <v>9</v>
      </c>
      <c r="E47" s="1" t="s">
        <v>10</v>
      </c>
      <c r="F47" s="1" t="s">
        <v>23</v>
      </c>
      <c r="G47" s="14" t="s">
        <v>24</v>
      </c>
    </row>
    <row r="48" spans="1:7" ht="15">
      <c r="A48" s="45" t="s">
        <v>27</v>
      </c>
      <c r="B48" s="3" t="s">
        <v>4</v>
      </c>
      <c r="C48" s="21">
        <v>4</v>
      </c>
      <c r="D48" s="12"/>
      <c r="E48" s="12">
        <f>D48*C48</f>
        <v>0</v>
      </c>
      <c r="F48" s="31">
        <v>21</v>
      </c>
      <c r="G48" s="15">
        <f>C48*(D48/100)*121</f>
        <v>0</v>
      </c>
    </row>
    <row r="49" spans="1:7" ht="30">
      <c r="A49" s="45" t="s">
        <v>28</v>
      </c>
      <c r="B49" s="4" t="s">
        <v>2</v>
      </c>
      <c r="C49" s="21">
        <v>143</v>
      </c>
      <c r="D49" s="12"/>
      <c r="E49" s="12">
        <f aca="true" t="shared" si="6" ref="E49:E55">D49*C49</f>
        <v>0</v>
      </c>
      <c r="F49" s="31">
        <v>21</v>
      </c>
      <c r="G49" s="15">
        <f aca="true" t="shared" si="7" ref="G49:G55">C49*(D49/100)*121</f>
        <v>0</v>
      </c>
    </row>
    <row r="50" spans="1:7" ht="15">
      <c r="A50" s="45" t="s">
        <v>29</v>
      </c>
      <c r="B50" s="4" t="s">
        <v>3</v>
      </c>
      <c r="C50" s="21">
        <v>1.06</v>
      </c>
      <c r="D50" s="12"/>
      <c r="E50" s="12">
        <f t="shared" si="6"/>
        <v>0</v>
      </c>
      <c r="F50" s="31">
        <v>21</v>
      </c>
      <c r="G50" s="15">
        <f t="shared" si="7"/>
        <v>0</v>
      </c>
    </row>
    <row r="51" spans="1:7" ht="15">
      <c r="A51" s="45" t="s">
        <v>30</v>
      </c>
      <c r="B51" s="5" t="s">
        <v>6</v>
      </c>
      <c r="C51" s="21">
        <v>0.85</v>
      </c>
      <c r="D51" s="12"/>
      <c r="E51" s="12">
        <f t="shared" si="6"/>
        <v>0</v>
      </c>
      <c r="F51" s="31">
        <v>21</v>
      </c>
      <c r="G51" s="15">
        <f t="shared" si="7"/>
        <v>0</v>
      </c>
    </row>
    <row r="52" spans="1:7" ht="15">
      <c r="A52" s="45" t="s">
        <v>31</v>
      </c>
      <c r="B52" s="5" t="s">
        <v>7</v>
      </c>
      <c r="C52" s="21">
        <v>0.84</v>
      </c>
      <c r="D52" s="12"/>
      <c r="E52" s="12">
        <f t="shared" si="6"/>
        <v>0</v>
      </c>
      <c r="F52" s="31">
        <v>21</v>
      </c>
      <c r="G52" s="15">
        <f t="shared" si="7"/>
        <v>0</v>
      </c>
    </row>
    <row r="53" spans="1:7" ht="15">
      <c r="A53" s="45" t="s">
        <v>34</v>
      </c>
      <c r="B53" s="5" t="s">
        <v>13</v>
      </c>
      <c r="C53" s="21">
        <v>0.5</v>
      </c>
      <c r="D53" s="12"/>
      <c r="E53" s="12">
        <f t="shared" si="6"/>
        <v>0</v>
      </c>
      <c r="F53" s="31">
        <v>21</v>
      </c>
      <c r="G53" s="15">
        <f t="shared" si="7"/>
        <v>0</v>
      </c>
    </row>
    <row r="54" spans="1:7" ht="15">
      <c r="A54" s="45" t="s">
        <v>35</v>
      </c>
      <c r="B54" s="5" t="s">
        <v>14</v>
      </c>
      <c r="C54" s="21">
        <v>16</v>
      </c>
      <c r="D54" s="12"/>
      <c r="E54" s="12">
        <f t="shared" si="6"/>
        <v>0</v>
      </c>
      <c r="F54" s="31">
        <v>21</v>
      </c>
      <c r="G54" s="15">
        <f t="shared" si="7"/>
        <v>0</v>
      </c>
    </row>
    <row r="55" spans="1:7" ht="15.75" thickBot="1">
      <c r="A55" s="46" t="s">
        <v>32</v>
      </c>
      <c r="B55" s="16" t="s">
        <v>8</v>
      </c>
      <c r="C55" s="22">
        <v>1.58</v>
      </c>
      <c r="D55" s="17"/>
      <c r="E55" s="17">
        <f t="shared" si="6"/>
        <v>0</v>
      </c>
      <c r="F55" s="36">
        <v>21</v>
      </c>
      <c r="G55" s="18">
        <f t="shared" si="7"/>
        <v>0</v>
      </c>
    </row>
    <row r="56" spans="1:7" s="26" customFormat="1" ht="21.75" customHeight="1">
      <c r="A56" s="24"/>
      <c r="B56" s="11" t="s">
        <v>12</v>
      </c>
      <c r="C56" s="42">
        <f>SUM(C48:C55)</f>
        <v>167.83</v>
      </c>
      <c r="D56" s="25"/>
      <c r="E56" s="30">
        <f>SUM(E48:E55)</f>
        <v>0</v>
      </c>
      <c r="F56" s="27"/>
      <c r="G56" s="30">
        <f>SUM(G48:G55)</f>
        <v>0</v>
      </c>
    </row>
    <row r="59" ht="15">
      <c r="A59" s="8" t="s">
        <v>25</v>
      </c>
    </row>
  </sheetData>
  <mergeCells count="7">
    <mergeCell ref="A6:G6"/>
    <mergeCell ref="A17:G17"/>
    <mergeCell ref="A31:G31"/>
    <mergeCell ref="A45:G45"/>
    <mergeCell ref="A1:G1"/>
    <mergeCell ref="A3:G3"/>
    <mergeCell ref="A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  <headerFooter>
    <oddHeader>&amp;RPříloha č. 2 k ZD</oddHeader>
    <oddFooter>&amp;CStránka &amp;P z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Kníže</dc:creator>
  <cp:keywords/>
  <dc:description/>
  <cp:lastModifiedBy>michalcova</cp:lastModifiedBy>
  <cp:lastPrinted>2022-03-03T14:39:29Z</cp:lastPrinted>
  <dcterms:created xsi:type="dcterms:W3CDTF">2022-02-16T12:12:29Z</dcterms:created>
  <dcterms:modified xsi:type="dcterms:W3CDTF">2022-03-04T12:59:46Z</dcterms:modified>
  <cp:category/>
  <cp:version/>
  <cp:contentType/>
  <cp:contentStatus/>
</cp:coreProperties>
</file>